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ml.chartshapes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ml.chartshapes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ml.chartshapes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6.xml" ContentType="application/vnd.openxmlformats-officedocument.drawingml.chartshapes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7.xml" ContentType="application/vnd.openxmlformats-officedocument.drawingml.chartshapes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8.xml" ContentType="application/vnd.openxmlformats-officedocument.drawingml.chartshapes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9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gcasa\Desktop\ENVISA_tasks\SC05. EAER continuation\October_22_tasks\Charts\Sector_overview_gcm_mod\"/>
    </mc:Choice>
  </mc:AlternateContent>
  <xr:revisionPtr revIDLastSave="0" documentId="13_ncr:1_{EFACE0D8-4FC1-430D-B066-3C38C6C55615}" xr6:coauthVersionLast="47" xr6:coauthVersionMax="47" xr10:uidLastSave="{00000000-0000-0000-0000-000000000000}"/>
  <bookViews>
    <workbookView xWindow="-108" yWindow="-108" windowWidth="23256" windowHeight="12576" xr2:uid="{4A0E039B-9799-4499-845E-5BF4F7E0029C}"/>
  </bookViews>
  <sheets>
    <sheet name="Read Me" sheetId="1" r:id="rId1"/>
    <sheet name="Data" sheetId="2" r:id="rId2"/>
    <sheet name="Chart" sheetId="3" r:id="rId3"/>
  </sheets>
  <definedNames>
    <definedName name="changeThresh">#REF!</definedName>
    <definedName name="FKM_EU27">#REF!</definedName>
    <definedName name="lf_summary">#REF!</definedName>
    <definedName name="pax_summary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9" i="2" l="1"/>
  <c r="F31" i="2" s="1"/>
  <c r="F29" i="2"/>
  <c r="E29" i="2"/>
  <c r="D29" i="2"/>
  <c r="C29" i="2"/>
  <c r="B29" i="2"/>
  <c r="F27" i="2"/>
  <c r="G25" i="2"/>
  <c r="F26" i="2" s="1"/>
  <c r="F25" i="2"/>
  <c r="E25" i="2"/>
  <c r="D25" i="2"/>
  <c r="C25" i="2"/>
  <c r="B25" i="2"/>
  <c r="G21" i="2"/>
  <c r="F23" i="2" s="1"/>
  <c r="F21" i="2"/>
  <c r="E21" i="2"/>
  <c r="D21" i="2"/>
  <c r="C21" i="2"/>
  <c r="B21" i="2"/>
  <c r="F19" i="2"/>
  <c r="G17" i="2"/>
  <c r="F18" i="2" s="1"/>
  <c r="F17" i="2"/>
  <c r="E17" i="2"/>
  <c r="D17" i="2"/>
  <c r="C17" i="2"/>
  <c r="B17" i="2"/>
  <c r="G13" i="2"/>
  <c r="F15" i="2" s="1"/>
  <c r="F13" i="2"/>
  <c r="E13" i="2"/>
  <c r="D13" i="2"/>
  <c r="C13" i="2"/>
  <c r="B13" i="2"/>
  <c r="F11" i="2"/>
  <c r="G9" i="2"/>
  <c r="F10" i="2" s="1"/>
  <c r="F9" i="2"/>
  <c r="E9" i="2"/>
  <c r="D9" i="2"/>
  <c r="C9" i="2"/>
  <c r="B9" i="2"/>
  <c r="G5" i="2"/>
  <c r="F7" i="2" s="1"/>
  <c r="F5" i="2"/>
  <c r="E5" i="2"/>
  <c r="D5" i="2"/>
  <c r="C5" i="2"/>
  <c r="B5" i="2"/>
  <c r="F6" i="2" l="1"/>
  <c r="F14" i="2"/>
  <c r="F22" i="2"/>
  <c r="F30" i="2"/>
</calcChain>
</file>

<file path=xl/sharedStrings.xml><?xml version="1.0" encoding="utf-8"?>
<sst xmlns="http://schemas.openxmlformats.org/spreadsheetml/2006/main" count="19" uniqueCount="16">
  <si>
    <t>European Aviation Environmental Report</t>
  </si>
  <si>
    <t>www.easa.europa.eu/eaer</t>
  </si>
  <si>
    <t>Date</t>
  </si>
  <si>
    <t>Version</t>
  </si>
  <si>
    <t>Comments</t>
  </si>
  <si>
    <t>Initial version for publication in EAER 2022</t>
  </si>
  <si>
    <t>Figure 1.9 Summary of noise indictors (% change to 2005)</t>
  </si>
  <si>
    <t>Min / Max (Tech Freeze / Adv Tech + ATM)</t>
  </si>
  <si>
    <t>(% change vs. 2005)</t>
  </si>
  <si>
    <t>Lden 55 dB area (km²)</t>
  </si>
  <si>
    <t>Lden 55 dB population (millions)</t>
  </si>
  <si>
    <t>Lnight 50 dB area (km²)</t>
  </si>
  <si>
    <t>Lnight 50 dB population (millions)</t>
  </si>
  <si>
    <t>N50A70 population (millions)</t>
  </si>
  <si>
    <t>Noise energy index @all EU27+EFTA arpts (E+15 Joules)</t>
  </si>
  <si>
    <t>Mean noise energy per flight @all EU27+EFTA arpts (E+9 Joules)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</si>
</sst>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\+0%;\-0%;\-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u/>
      <sz val="11"/>
      <color theme="10"/>
      <name val="Calibri"/>
      <family val="2"/>
      <scheme val="minor"/>
    </font>
    <font>
      <sz val="11"/>
      <color rgb="FF76923C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i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i/>
      <sz val="11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medium">
        <color rgb="FF9BBB59"/>
      </top>
      <bottom/>
      <diagonal/>
    </border>
    <border>
      <left/>
      <right/>
      <top/>
      <bottom style="medium">
        <color rgb="FF9BBB59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3" fillId="0" borderId="0" applyNumberFormat="0" applyFill="0" applyBorder="0" applyAlignment="0" applyProtection="0"/>
  </cellStyleXfs>
  <cellXfs count="30">
    <xf numFmtId="0" fontId="0" fillId="0" borderId="0" xfId="0"/>
    <xf numFmtId="0" fontId="2" fillId="0" borderId="0" xfId="0" applyFont="1" applyAlignment="1">
      <alignment horizontal="left"/>
    </xf>
    <xf numFmtId="164" fontId="0" fillId="0" borderId="0" xfId="0" applyNumberFormat="1" applyAlignment="1">
      <alignment horizontal="left"/>
    </xf>
    <xf numFmtId="0" fontId="0" fillId="0" borderId="0" xfId="0" applyAlignment="1">
      <alignment horizontal="left"/>
    </xf>
    <xf numFmtId="0" fontId="3" fillId="0" borderId="0" xfId="2" applyAlignment="1">
      <alignment horizontal="left"/>
    </xf>
    <xf numFmtId="0" fontId="4" fillId="0" borderId="0" xfId="2" applyFont="1" applyAlignment="1">
      <alignment horizontal="left"/>
    </xf>
    <xf numFmtId="164" fontId="2" fillId="0" borderId="0" xfId="0" applyNumberFormat="1" applyFont="1" applyAlignment="1">
      <alignment horizontal="left"/>
    </xf>
    <xf numFmtId="14" fontId="0" fillId="0" borderId="0" xfId="0" applyNumberFormat="1" applyAlignment="1">
      <alignment horizontal="left"/>
    </xf>
    <xf numFmtId="9" fontId="0" fillId="0" borderId="0" xfId="1" applyFont="1"/>
    <xf numFmtId="10" fontId="0" fillId="0" borderId="0" xfId="1" applyNumberFormat="1" applyFont="1"/>
    <xf numFmtId="0" fontId="6" fillId="0" borderId="0" xfId="0" applyFont="1"/>
    <xf numFmtId="11" fontId="6" fillId="0" borderId="0" xfId="0" applyNumberFormat="1" applyFont="1"/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7" fillId="0" borderId="0" xfId="0" applyFont="1" applyAlignment="1">
      <alignment vertical="center"/>
    </xf>
    <xf numFmtId="1" fontId="9" fillId="0" borderId="0" xfId="0" applyNumberFormat="1" applyFont="1" applyAlignment="1">
      <alignment horizontal="center" vertical="center"/>
    </xf>
    <xf numFmtId="165" fontId="10" fillId="0" borderId="0" xfId="1" applyNumberFormat="1" applyFont="1" applyFill="1" applyAlignment="1">
      <alignment horizontal="center" vertical="center"/>
    </xf>
    <xf numFmtId="0" fontId="6" fillId="0" borderId="0" xfId="0" applyFont="1" applyAlignment="1">
      <alignment horizontal="center"/>
    </xf>
    <xf numFmtId="2" fontId="9" fillId="0" borderId="0" xfId="0" applyNumberFormat="1" applyFont="1" applyAlignment="1">
      <alignment horizontal="center" vertical="center"/>
    </xf>
    <xf numFmtId="164" fontId="9" fillId="0" borderId="0" xfId="0" applyNumberFormat="1" applyFont="1" applyAlignment="1">
      <alignment horizontal="center" vertical="center"/>
    </xf>
    <xf numFmtId="0" fontId="5" fillId="0" borderId="1" xfId="0" applyFont="1" applyBorder="1" applyAlignment="1">
      <alignment vertical="top"/>
    </xf>
    <xf numFmtId="0" fontId="5" fillId="0" borderId="0" xfId="0" applyFont="1" applyAlignment="1">
      <alignment vertical="top"/>
    </xf>
    <xf numFmtId="0" fontId="5" fillId="0" borderId="2" xfId="0" applyFont="1" applyBorder="1" applyAlignment="1">
      <alignment vertical="top"/>
    </xf>
    <xf numFmtId="0" fontId="7" fillId="0" borderId="0" xfId="0" applyFont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</cellXfs>
  <cellStyles count="3">
    <cellStyle name="Hyperlink" xfId="2" builtinId="8"/>
    <cellStyle name="Normal" xfId="0" builtinId="0"/>
    <cellStyle name="Percent" xfId="1" builtinId="5"/>
  </cellStyles>
  <dxfs count="0"/>
  <tableStyles count="0" defaultTableStyle="TableStyleMedium2" defaultPivotStyle="PivotStyleLight16"/>
  <colors>
    <mruColors>
      <color rgb="FFBCBEC0"/>
      <color rgb="FFF3716D"/>
      <color rgb="FF0088C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hartsheet" Target="chartsheets/sheet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4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5.xml"/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6.xml"/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7.xml"/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8.xml"/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9.xml"/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81588767"/>
        <c:axId val="381587103"/>
      </c:barChart>
      <c:catAx>
        <c:axId val="381588767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81587103"/>
        <c:crosses val="autoZero"/>
        <c:auto val="1"/>
        <c:lblAlgn val="ctr"/>
        <c:lblOffset val="100"/>
        <c:noMultiLvlLbl val="0"/>
      </c:catAx>
      <c:valAx>
        <c:axId val="38158710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81588767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l"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b="1"/>
              <a:t>Lden 55 dB area </a:t>
            </a:r>
          </a:p>
          <a:p>
            <a:pPr algn="l">
              <a:defRPr/>
            </a:pPr>
            <a:r>
              <a:rPr lang="en-GB" sz="1000" i="1"/>
              <a:t>(km²; % change to 2005)</a:t>
            </a:r>
            <a:endParaRPr lang="en-GB" i="1"/>
          </a:p>
        </c:rich>
      </c:tx>
      <c:layout>
        <c:manualLayout>
          <c:xMode val="edge"/>
          <c:yMode val="edge"/>
          <c:x val="6.0556772859987784E-2"/>
          <c:y val="4.6296296296296294E-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algn="l"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spPr>
            <a:solidFill>
              <a:srgbClr val="F3716D"/>
            </a:solidFill>
            <a:ln>
              <a:noFill/>
            </a:ln>
            <a:effectLst/>
          </c:spPr>
          <c:invertIfNegative val="0"/>
          <c:dPt>
            <c:idx val="2"/>
            <c:invertIfNegative val="0"/>
            <c:bubble3D val="0"/>
            <c:spPr>
              <a:solidFill>
                <a:srgbClr val="F3716D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32EF-48A0-9047-4CF3D2D83B8B}"/>
              </c:ext>
            </c:extLst>
          </c:dPt>
          <c:dPt>
            <c:idx val="3"/>
            <c:invertIfNegative val="0"/>
            <c:bubble3D val="0"/>
            <c:spPr>
              <a:solidFill>
                <a:schemeClr val="bg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32EF-48A0-9047-4CF3D2D83B8B}"/>
              </c:ext>
            </c:extLst>
          </c:dPt>
          <c:dLbls>
            <c:dLbl>
              <c:idx val="0"/>
              <c:layout>
                <c:manualLayout>
                  <c:x val="4.3374539145521526E-3"/>
                  <c:y val="-0.12201818181818182"/>
                </c:manualLayout>
              </c:layout>
              <c:tx>
                <c:rich>
                  <a:bodyPr/>
                  <a:lstStyle/>
                  <a:p>
                    <a:fld id="{0C7D12DF-3EDE-48AF-A764-F21CBAC1E306}" type="CELLRANGE">
                      <a:rPr lang="en-US" baseline="0"/>
                      <a:pPr/>
                      <a:t>[CELLRANGE]</a:t>
                    </a:fld>
                    <a:r>
                      <a:rPr lang="en-US" baseline="0"/>
                      <a:t>; </a:t>
                    </a:r>
                    <a:fld id="{31F1E84A-D4BF-4946-817F-F7FEF6004FD8}" type="VALUE">
                      <a:rPr lang="en-US" baseline="0"/>
                      <a:pPr/>
                      <a:t>[VALUE]</a:t>
                    </a:fld>
                    <a:endParaRPr lang="en-US" baseline="0"/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separator>; </c:separator>
              <c:extLst>
                <c:ext xmlns:c15="http://schemas.microsoft.com/office/drawing/2012/chart" uri="{CE6537A1-D6FC-4f65-9D91-7224C49458BB}">
                  <c15:layout>
                    <c:manualLayout>
                      <c:w val="0.25439167208848407"/>
                      <c:h val="0.16016111111111112"/>
                    </c:manualLayout>
                  </c15:layout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4-32EF-48A0-9047-4CF3D2D83B8B}"/>
                </c:ext>
              </c:extLst>
            </c:dLbl>
            <c:dLbl>
              <c:idx val="1"/>
              <c:layout>
                <c:manualLayout>
                  <c:x val="1.7076590214772275E-7"/>
                  <c:y val="-0.14049949494949482"/>
                </c:manualLayout>
              </c:layout>
              <c:tx>
                <c:rich>
                  <a:bodyPr/>
                  <a:lstStyle/>
                  <a:p>
                    <a:fld id="{6EF49FFA-713B-40A7-A1F3-09D207D9ED2E}" type="CELLRANGE">
                      <a:rPr lang="en-US" baseline="0"/>
                      <a:pPr/>
                      <a:t>[CELLRANGE]</a:t>
                    </a:fld>
                    <a:r>
                      <a:rPr lang="en-US" baseline="0"/>
                      <a:t>; </a:t>
                    </a:r>
                    <a:fld id="{6C1D712C-59D5-4E2A-BECD-B568DBEA9B58}" type="VALUE">
                      <a:rPr lang="en-US" baseline="0"/>
                      <a:pPr/>
                      <a:t>[VALUE]</a:t>
                    </a:fld>
                    <a:endParaRPr lang="en-US" baseline="0"/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separator>; </c:separator>
              <c:extLst>
                <c:ext xmlns:c15="http://schemas.microsoft.com/office/drawing/2012/chart" uri="{CE6537A1-D6FC-4f65-9D91-7224C49458BB}">
                  <c15:layout>
                    <c:manualLayout>
                      <c:w val="0.25781826068098024"/>
                      <c:h val="0.16016111111111112"/>
                    </c:manualLayout>
                  </c15:layout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5-32EF-48A0-9047-4CF3D2D83B8B}"/>
                </c:ext>
              </c:extLst>
            </c:dLbl>
            <c:dLbl>
              <c:idx val="2"/>
              <c:layout>
                <c:manualLayout>
                  <c:x val="2.1687269572760789E-3"/>
                  <c:y val="-0.14423989898989886"/>
                </c:manualLayout>
              </c:layout>
              <c:tx>
                <c:rich>
                  <a:bodyPr/>
                  <a:lstStyle/>
                  <a:p>
                    <a:fld id="{056FA1EA-E556-4BBC-9859-B0DBA95CCCDF}" type="CELLRANGE">
                      <a:rPr lang="en-US" baseline="0"/>
                      <a:pPr/>
                      <a:t>[CELLRANGE]</a:t>
                    </a:fld>
                    <a:r>
                      <a:rPr lang="en-US" baseline="0"/>
                      <a:t>; </a:t>
                    </a:r>
                    <a:fld id="{C9A3C254-2902-4594-B53D-E04B5E719B27}" type="VALUE">
                      <a:rPr lang="en-US" baseline="0"/>
                      <a:pPr/>
                      <a:t>[VALUE]</a:t>
                    </a:fld>
                    <a:endParaRPr lang="en-US" baseline="0"/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separator>; </c:separator>
              <c:extLst>
                <c:ext xmlns:c15="http://schemas.microsoft.com/office/drawing/2012/chart" uri="{CE6537A1-D6FC-4f65-9D91-7224C49458BB}">
                  <c15:layout>
                    <c:manualLayout>
                      <c:w val="0.2448058989373238"/>
                      <c:h val="0.16016111111111112"/>
                    </c:manualLayout>
                  </c15:layout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1-32EF-48A0-9047-4CF3D2D83B8B}"/>
                </c:ext>
              </c:extLst>
            </c:dLbl>
            <c:dLbl>
              <c:idx val="3"/>
              <c:layout>
                <c:manualLayout>
                  <c:x val="0"/>
                  <c:y val="7.7682323232323172E-2"/>
                </c:manualLayout>
              </c:layout>
              <c:tx>
                <c:rich>
                  <a:bodyPr rot="0" spcFirstLastPara="1" vertOverflow="ellipsis" vert="horz" wrap="square" lIns="38100" tIns="19050" rIns="38100" bIns="19050" anchor="ctr" anchorCtr="1">
                    <a:spAutoFit/>
                  </a:bodyPr>
                  <a:lstStyle/>
                  <a:p>
                    <a:pPr>
                      <a:defRPr sz="900" b="0" i="1" u="none" strike="noStrike" kern="1200" baseline="0">
                        <a:solidFill>
                          <a:srgbClr val="0088CE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fld id="{97EA33B1-CF88-4028-B657-9E41C755F32F}" type="CELLRANGE">
                      <a:rPr lang="en-US" baseline="0">
                        <a:solidFill>
                          <a:srgbClr val="0088CE"/>
                        </a:solidFill>
                      </a:rPr>
                      <a:pPr>
                        <a:defRPr i="1">
                          <a:solidFill>
                            <a:srgbClr val="0088CE"/>
                          </a:solidFill>
                        </a:defRPr>
                      </a:pPr>
                      <a:t>[CELLRANGE]</a:t>
                    </a:fld>
                    <a:r>
                      <a:rPr lang="en-US" baseline="0">
                        <a:solidFill>
                          <a:srgbClr val="0088CE"/>
                        </a:solidFill>
                      </a:rPr>
                      <a:t>; </a:t>
                    </a:r>
                    <a:fld id="{1A20426D-D2CA-4A26-8267-E220DC69C8AA}" type="VALUE">
                      <a:rPr lang="en-US" baseline="0">
                        <a:solidFill>
                          <a:srgbClr val="0088CE"/>
                        </a:solidFill>
                      </a:rPr>
                      <a:pPr>
                        <a:defRPr i="1">
                          <a:solidFill>
                            <a:srgbClr val="0088CE"/>
                          </a:solidFill>
                        </a:defRPr>
                      </a:pPr>
                      <a:t>[VALUE]</a:t>
                    </a:fld>
                    <a:endParaRPr lang="en-US" baseline="0">
                      <a:solidFill>
                        <a:srgbClr val="0088CE"/>
                      </a:solidFill>
                    </a:endParaRPr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1" u="none" strike="noStrike" kern="1200" baseline="0">
                      <a:solidFill>
                        <a:srgbClr val="0088CE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separator>; </c:separator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3-32EF-48A0-9047-4CF3D2D83B8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1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eparator>; </c:separator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cat>
            <c:numRef>
              <c:f>Data!$C$1:$F$1</c:f>
              <c:numCache>
                <c:formatCode>General</c:formatCode>
                <c:ptCount val="4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2050</c:v>
                </c:pt>
              </c:numCache>
            </c:numRef>
          </c:cat>
          <c:val>
            <c:numRef>
              <c:f>Data!$C$5:$F$5</c:f>
              <c:numCache>
                <c:formatCode>\+0%;\-0%;\-</c:formatCode>
                <c:ptCount val="4"/>
                <c:pt idx="0">
                  <c:v>0.27077426390403536</c:v>
                </c:pt>
                <c:pt idx="1">
                  <c:v>-0.37998909487459087</c:v>
                </c:pt>
                <c:pt idx="2">
                  <c:v>-0.37718102508178819</c:v>
                </c:pt>
                <c:pt idx="3">
                  <c:v>-6.9983642311886585E-2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Data!$C$4:$F$4</c15:f>
                <c15:dlblRangeCache>
                  <c:ptCount val="4"/>
                  <c:pt idx="0">
                    <c:v>4661</c:v>
                  </c:pt>
                  <c:pt idx="1">
                    <c:v>2274</c:v>
                  </c:pt>
                  <c:pt idx="2">
                    <c:v>2285</c:v>
                  </c:pt>
                  <c:pt idx="3">
                    <c:v>3411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6-32EF-48A0-9047-4CF3D2D83B8B}"/>
            </c:ext>
          </c:extLst>
        </c:ser>
        <c:ser>
          <c:idx val="1"/>
          <c:order val="1"/>
          <c:spPr>
            <a:noFill/>
            <a:ln>
              <a:noFill/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FB9A8776-A809-4FA3-8420-A5E1A26318A5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dLblPos val="in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7-32EF-48A0-9047-4CF3D2D83B8B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640D2D81-40D4-4442-A7D3-3921E5A56045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in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8-32EF-48A0-9047-4CF3D2D83B8B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B0978124-1383-46A9-82F6-2947ED53CB15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in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9-32EF-48A0-9047-4CF3D2D83B8B}"/>
                </c:ext>
              </c:extLst>
            </c:dLbl>
            <c:dLbl>
              <c:idx val="3"/>
              <c:layout>
                <c:manualLayout>
                  <c:x val="4.3374539145521578E-3"/>
                  <c:y val="-0.14166313131313132"/>
                </c:manualLayout>
              </c:layout>
              <c:tx>
                <c:rich>
                  <a:bodyPr rot="0" spcFirstLastPara="1" vertOverflow="ellipsis" vert="horz" wrap="square" lIns="38100" tIns="19050" rIns="38100" bIns="19050" anchor="ctr" anchorCtr="1">
                    <a:spAutoFit/>
                  </a:bodyPr>
                  <a:lstStyle/>
                  <a:p>
                    <a:pPr>
                      <a:defRPr sz="900" b="0" i="1" u="none" strike="noStrike" kern="1200" baseline="0">
                        <a:solidFill>
                          <a:srgbClr val="F3716D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fld id="{90CE9277-C4F2-452F-91A1-F591D4AE7149}" type="CELLRANGE">
                      <a:rPr lang="en-US"/>
                      <a:pPr>
                        <a:defRPr i="1">
                          <a:solidFill>
                            <a:srgbClr val="F3716D"/>
                          </a:solidFill>
                        </a:defRPr>
                      </a:pPr>
                      <a:t>[CELLRANGE]</a:t>
                    </a:fld>
                    <a:endParaRPr lang="en-GB"/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1" u="none" strike="noStrike" kern="1200" baseline="0">
                      <a:solidFill>
                        <a:srgbClr val="F3716D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23118629364563"/>
                      <c:h val="0.16016111111111112"/>
                    </c:manualLayout>
                  </c15:layout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A-32EF-48A0-9047-4CF3D2D83B8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1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End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cat>
            <c:numRef>
              <c:f>Data!$C$1:$F$1</c:f>
              <c:numCache>
                <c:formatCode>General</c:formatCode>
                <c:ptCount val="4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2050</c:v>
                </c:pt>
              </c:numCache>
            </c:numRef>
          </c:cat>
          <c:val>
            <c:numRef>
              <c:f>Data!$C$6:$F$6</c:f>
              <c:numCache>
                <c:formatCode>\+0%;\-0%;\-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-0.25744274809160272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Data!$C$7:$F$7</c15:f>
                <c15:dlblRangeCache>
                  <c:ptCount val="4"/>
                  <c:pt idx="3">
                    <c:v>2467; -33%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B-32EF-48A0-9047-4CF3D2D83B8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"/>
        <c:overlap val="100"/>
        <c:axId val="1583750960"/>
        <c:axId val="1583747632"/>
      </c:barChart>
      <c:catAx>
        <c:axId val="15837509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83747632"/>
        <c:crosses val="autoZero"/>
        <c:auto val="1"/>
        <c:lblAlgn val="ctr"/>
        <c:lblOffset val="100"/>
        <c:noMultiLvlLbl val="0"/>
      </c:catAx>
      <c:valAx>
        <c:axId val="1583747632"/>
        <c:scaling>
          <c:orientation val="minMax"/>
          <c:max val="1.1000000000000001"/>
          <c:min val="-0.70000000000000007"/>
        </c:scaling>
        <c:delete val="1"/>
        <c:axPos val="l"/>
        <c:numFmt formatCode="\+0%;\-0%;\-" sourceLinked="1"/>
        <c:majorTickMark val="out"/>
        <c:minorTickMark val="none"/>
        <c:tickLblPos val="nextTo"/>
        <c:crossAx val="158375096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l"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b="1"/>
              <a:t>Lden 55 dB population </a:t>
            </a:r>
          </a:p>
          <a:p>
            <a:pPr algn="l">
              <a:defRPr/>
            </a:pPr>
            <a:r>
              <a:rPr lang="en-GB" sz="1000" i="1"/>
              <a:t>(millions; % change to 2005)</a:t>
            </a:r>
            <a:endParaRPr lang="en-GB" i="1"/>
          </a:p>
        </c:rich>
      </c:tx>
      <c:layout>
        <c:manualLayout>
          <c:xMode val="edge"/>
          <c:yMode val="edge"/>
          <c:x val="6.0556772859987784E-2"/>
          <c:y val="4.6296296296296294E-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algn="l"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spPr>
            <a:solidFill>
              <a:srgbClr val="F3716D"/>
            </a:solidFill>
            <a:ln>
              <a:noFill/>
            </a:ln>
            <a:effectLst/>
          </c:spPr>
          <c:invertIfNegative val="0"/>
          <c:dPt>
            <c:idx val="2"/>
            <c:invertIfNegative val="0"/>
            <c:bubble3D val="0"/>
            <c:spPr>
              <a:solidFill>
                <a:srgbClr val="F3716D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194B-48A9-8766-03B686295B28}"/>
              </c:ext>
            </c:extLst>
          </c:dPt>
          <c:dPt>
            <c:idx val="3"/>
            <c:invertIfNegative val="0"/>
            <c:bubble3D val="0"/>
            <c:spPr>
              <a:solidFill>
                <a:schemeClr val="bg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194B-48A9-8766-03B686295B28}"/>
              </c:ext>
            </c:extLst>
          </c:dPt>
          <c:dLbls>
            <c:dLbl>
              <c:idx val="0"/>
              <c:layout>
                <c:manualLayout>
                  <c:x val="1.0143494587574235E-4"/>
                  <c:y val="-0.1241929292929293"/>
                </c:manualLayout>
              </c:layout>
              <c:tx>
                <c:rich>
                  <a:bodyPr/>
                  <a:lstStyle/>
                  <a:p>
                    <a:fld id="{03D4EA43-DA76-4105-B780-99B927FF6A89}" type="CELLRANGE">
                      <a:rPr lang="en-US" baseline="0"/>
                      <a:pPr/>
                      <a:t>[CELLRANGE]</a:t>
                    </a:fld>
                    <a:r>
                      <a:rPr lang="en-US" baseline="0"/>
                      <a:t>; </a:t>
                    </a:r>
                    <a:fld id="{B394E79F-C5DD-40C6-804B-F2253A06F406}" type="VALUE">
                      <a:rPr lang="en-US" baseline="0"/>
                      <a:pPr/>
                      <a:t>[VALUE]</a:t>
                    </a:fld>
                    <a:endParaRPr lang="en-US" baseline="0"/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separator>; </c:separator>
              <c:extLst>
                <c:ext xmlns:c15="http://schemas.microsoft.com/office/drawing/2012/chart" uri="{CE6537A1-D6FC-4f65-9D91-7224C49458BB}">
                  <c15:layout>
                    <c:manualLayout>
                      <c:w val="0.24304905933602802"/>
                      <c:h val="0.16016111111111112"/>
                    </c:manualLayout>
                  </c15:layout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4-194B-48A9-8766-03B686295B28}"/>
                </c:ext>
              </c:extLst>
            </c:dLbl>
            <c:dLbl>
              <c:idx val="1"/>
              <c:layout>
                <c:manualLayout>
                  <c:x val="-4.0688098210006424E-17"/>
                  <c:y val="-0.18721644794400699"/>
                </c:manualLayout>
              </c:layout>
              <c:tx>
                <c:rich>
                  <a:bodyPr/>
                  <a:lstStyle/>
                  <a:p>
                    <a:fld id="{E0ED300A-38BA-4F39-B72F-F1CFB96226D4}" type="CELLRANGE">
                      <a:rPr lang="en-US" baseline="0"/>
                      <a:pPr/>
                      <a:t>[CELLRANGE]</a:t>
                    </a:fld>
                    <a:r>
                      <a:rPr lang="en-US" baseline="0"/>
                      <a:t>; </a:t>
                    </a:r>
                    <a:fld id="{333EC447-33C0-468D-99D3-00C00532F131}" type="VALUE">
                      <a:rPr lang="en-US" baseline="0"/>
                      <a:pPr/>
                      <a:t>[VALUE]</a:t>
                    </a:fld>
                    <a:endParaRPr lang="en-US" baseline="0"/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separator>; </c:separator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5-194B-48A9-8766-03B686295B28}"/>
                </c:ext>
              </c:extLst>
            </c:dLbl>
            <c:dLbl>
              <c:idx val="2"/>
              <c:layout>
                <c:manualLayout>
                  <c:x val="0"/>
                  <c:y val="-0.19176797900262468"/>
                </c:manualLayout>
              </c:layout>
              <c:tx>
                <c:rich>
                  <a:bodyPr/>
                  <a:lstStyle/>
                  <a:p>
                    <a:fld id="{D50D3CDF-B3F5-47C0-A466-CA2A21DA510A}" type="CELLRANGE">
                      <a:rPr lang="en-US" baseline="0"/>
                      <a:pPr/>
                      <a:t>[CELLRANGE]</a:t>
                    </a:fld>
                    <a:r>
                      <a:rPr lang="en-US" baseline="0"/>
                      <a:t>; </a:t>
                    </a:r>
                    <a:fld id="{0FEA5F73-9A84-4B8F-A4B2-65FE84A6254A}" type="VALUE">
                      <a:rPr lang="en-US" baseline="0"/>
                      <a:pPr/>
                      <a:t>[VALUE]</a:t>
                    </a:fld>
                    <a:endParaRPr lang="en-US" baseline="0"/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separator>; </c:separator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1-194B-48A9-8766-03B686295B28}"/>
                </c:ext>
              </c:extLst>
            </c:dLbl>
            <c:dLbl>
              <c:idx val="3"/>
              <c:layout>
                <c:manualLayout>
                  <c:x val="0"/>
                  <c:y val="-0.11981464646464647"/>
                </c:manualLayout>
              </c:layout>
              <c:tx>
                <c:rich>
                  <a:bodyPr rot="0" spcFirstLastPara="1" vertOverflow="ellipsis" vert="horz" wrap="square" lIns="38100" tIns="19050" rIns="38100" bIns="19050" anchor="ctr" anchorCtr="1">
                    <a:spAutoFit/>
                  </a:bodyPr>
                  <a:lstStyle/>
                  <a:p>
                    <a:pPr>
                      <a:defRPr sz="900" b="0" i="1" u="none" strike="noStrike" kern="1200" baseline="0">
                        <a:solidFill>
                          <a:srgbClr val="0088CE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fld id="{79FDAA3C-9DC1-48D3-8F38-59A6E7335F3D}" type="CELLRANGE">
                      <a:rPr lang="en-US" baseline="0">
                        <a:solidFill>
                          <a:srgbClr val="0088CE"/>
                        </a:solidFill>
                      </a:rPr>
                      <a:pPr>
                        <a:defRPr i="1">
                          <a:solidFill>
                            <a:srgbClr val="0088CE"/>
                          </a:solidFill>
                        </a:defRPr>
                      </a:pPr>
                      <a:t>[CELLRANGE]</a:t>
                    </a:fld>
                    <a:r>
                      <a:rPr lang="en-US" baseline="0">
                        <a:solidFill>
                          <a:srgbClr val="0088CE"/>
                        </a:solidFill>
                      </a:rPr>
                      <a:t>; </a:t>
                    </a:r>
                    <a:fld id="{4FD73F63-A9ED-4E01-83A4-209E55A9DF44}" type="VALUE">
                      <a:rPr lang="en-US" baseline="0">
                        <a:solidFill>
                          <a:srgbClr val="0088CE"/>
                        </a:solidFill>
                      </a:rPr>
                      <a:pPr>
                        <a:defRPr i="1">
                          <a:solidFill>
                            <a:srgbClr val="0088CE"/>
                          </a:solidFill>
                        </a:defRPr>
                      </a:pPr>
                      <a:t>[VALUE]</a:t>
                    </a:fld>
                    <a:endParaRPr lang="en-US" baseline="0">
                      <a:solidFill>
                        <a:srgbClr val="0088CE"/>
                      </a:solidFill>
                    </a:endParaRPr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1" u="none" strike="noStrike" kern="1200" baseline="0">
                      <a:solidFill>
                        <a:srgbClr val="0088CE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separator>; </c:separator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3-194B-48A9-8766-03B686295B2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1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eparator>; </c:separator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cat>
            <c:numRef>
              <c:f>Data!$C$1:$F$1</c:f>
              <c:numCache>
                <c:formatCode>General</c:formatCode>
                <c:ptCount val="4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2050</c:v>
                </c:pt>
              </c:numCache>
            </c:numRef>
          </c:cat>
          <c:val>
            <c:numRef>
              <c:f>Data!$C$9:$F$9</c:f>
              <c:numCache>
                <c:formatCode>\+0%;\-0%;\-</c:formatCode>
                <c:ptCount val="4"/>
                <c:pt idx="0">
                  <c:v>0.29718476738915034</c:v>
                </c:pt>
                <c:pt idx="1">
                  <c:v>-0.56954899810005388</c:v>
                </c:pt>
                <c:pt idx="2">
                  <c:v>-0.58771088764015855</c:v>
                </c:pt>
                <c:pt idx="3">
                  <c:v>-0.26151444152148573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Data!$C$8:$F$8</c15:f>
                <c15:dlblRangeCache>
                  <c:ptCount val="4"/>
                  <c:pt idx="0">
                    <c:v>3.16</c:v>
                  </c:pt>
                  <c:pt idx="1">
                    <c:v>1.05</c:v>
                  </c:pt>
                  <c:pt idx="2">
                    <c:v>1.00</c:v>
                  </c:pt>
                  <c:pt idx="3">
                    <c:v>1.80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6-194B-48A9-8766-03B686295B28}"/>
            </c:ext>
          </c:extLst>
        </c:ser>
        <c:ser>
          <c:idx val="1"/>
          <c:order val="1"/>
          <c:spPr>
            <a:noFill/>
            <a:ln>
              <a:noFill/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E7F723F7-1271-45BA-A281-B9889830BFAF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dLblPos val="in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7-194B-48A9-8766-03B686295B28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45A8D7FB-ED16-431F-AE61-4A6926755108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in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8-194B-48A9-8766-03B686295B28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B08D8D8D-1E75-4502-92E4-C9D2EA1B6DFA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in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9-194B-48A9-8766-03B686295B28}"/>
                </c:ext>
              </c:extLst>
            </c:dLbl>
            <c:dLbl>
              <c:idx val="3"/>
              <c:layout>
                <c:manualLayout>
                  <c:x val="-1.6275239284002569E-16"/>
                  <c:y val="-0.10360174978127734"/>
                </c:manualLayout>
              </c:layout>
              <c:tx>
                <c:rich>
                  <a:bodyPr/>
                  <a:lstStyle/>
                  <a:p>
                    <a:fld id="{6DE88186-886A-4C99-887E-31945B107381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A-194B-48A9-8766-03B686295B2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1" u="none" strike="noStrike" kern="1200" baseline="0">
                    <a:solidFill>
                      <a:srgbClr val="F3716D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End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Data!$C$1:$F$1</c:f>
              <c:numCache>
                <c:formatCode>General</c:formatCode>
                <c:ptCount val="4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2050</c:v>
                </c:pt>
              </c:numCache>
            </c:numRef>
          </c:cat>
          <c:val>
            <c:numRef>
              <c:f>Data!$C$10:$F$10</c:f>
              <c:numCache>
                <c:formatCode>\+0%;\-0%;\-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-0.28911523667952055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Data!$C$11:$F$11</c15:f>
                <c15:dlblRangeCache>
                  <c:ptCount val="4"/>
                  <c:pt idx="3">
                    <c:v>1.09; -55%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B-194B-48A9-8766-03B686295B2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"/>
        <c:overlap val="100"/>
        <c:axId val="1583750960"/>
        <c:axId val="1583747632"/>
      </c:barChart>
      <c:catAx>
        <c:axId val="15837509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83747632"/>
        <c:crosses val="autoZero"/>
        <c:auto val="1"/>
        <c:lblAlgn val="ctr"/>
        <c:lblOffset val="100"/>
        <c:noMultiLvlLbl val="0"/>
      </c:catAx>
      <c:valAx>
        <c:axId val="1583747632"/>
        <c:scaling>
          <c:orientation val="minMax"/>
          <c:max val="1.1000000000000001"/>
          <c:min val="-0.70000000000000007"/>
        </c:scaling>
        <c:delete val="1"/>
        <c:axPos val="l"/>
        <c:numFmt formatCode="\+0%;\-0%;\-" sourceLinked="1"/>
        <c:majorTickMark val="out"/>
        <c:minorTickMark val="none"/>
        <c:tickLblPos val="nextTo"/>
        <c:crossAx val="158375096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l"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b="1"/>
              <a:t>Lnight 50 dB area </a:t>
            </a:r>
          </a:p>
          <a:p>
            <a:pPr algn="l">
              <a:defRPr/>
            </a:pPr>
            <a:r>
              <a:rPr lang="en-GB" sz="1000" i="1"/>
              <a:t>(km²; % change to 2005)</a:t>
            </a:r>
            <a:endParaRPr lang="en-GB" i="1"/>
          </a:p>
        </c:rich>
      </c:tx>
      <c:layout>
        <c:manualLayout>
          <c:xMode val="edge"/>
          <c:yMode val="edge"/>
          <c:x val="6.0556772859987784E-2"/>
          <c:y val="4.6296296296296294E-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algn="l"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spPr>
            <a:solidFill>
              <a:srgbClr val="F3716D"/>
            </a:solidFill>
            <a:ln>
              <a:noFill/>
            </a:ln>
            <a:effectLst/>
          </c:spPr>
          <c:invertIfNegative val="0"/>
          <c:dPt>
            <c:idx val="2"/>
            <c:invertIfNegative val="0"/>
            <c:bubble3D val="0"/>
            <c:spPr>
              <a:solidFill>
                <a:srgbClr val="F3716D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3F0B-4A23-8EEE-AC3D739B1A4A}"/>
              </c:ext>
            </c:extLst>
          </c:dPt>
          <c:dPt>
            <c:idx val="3"/>
            <c:invertIfNegative val="0"/>
            <c:bubble3D val="0"/>
            <c:spPr>
              <a:noFill/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3F0B-4A23-8EEE-AC3D739B1A4A}"/>
              </c:ext>
            </c:extLst>
          </c:dPt>
          <c:dLbls>
            <c:dLbl>
              <c:idx val="0"/>
              <c:layout>
                <c:manualLayout>
                  <c:x val="8.6749078291043051E-3"/>
                  <c:y val="-0.12107878787878788"/>
                </c:manualLayout>
              </c:layout>
              <c:tx>
                <c:rich>
                  <a:bodyPr/>
                  <a:lstStyle/>
                  <a:p>
                    <a:fld id="{89ED4271-46DE-4C59-9D9A-2E97969F721C}" type="CELLRANGE">
                      <a:rPr lang="en-US" baseline="0"/>
                      <a:pPr/>
                      <a:t>[CELLRANGE]</a:t>
                    </a:fld>
                    <a:r>
                      <a:rPr lang="en-US" baseline="0"/>
                      <a:t>; </a:t>
                    </a:r>
                    <a:fld id="{52F86CE6-394E-480D-8C51-B215189B3615}" type="VALUE">
                      <a:rPr lang="en-US" baseline="0"/>
                      <a:pPr/>
                      <a:t>[VALUE]</a:t>
                    </a:fld>
                    <a:endParaRPr lang="en-US" baseline="0"/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separator>; </c:separator>
              <c:extLst>
                <c:ext xmlns:c15="http://schemas.microsoft.com/office/drawing/2012/chart" uri="{CE6537A1-D6FC-4f65-9D91-7224C49458BB}">
                  <c15:layout>
                    <c:manualLayout>
                      <c:w val="0.23704185643027542"/>
                      <c:h val="0.16016111111111112"/>
                    </c:manualLayout>
                  </c15:layout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4-3F0B-4A23-8EEE-AC3D739B1A4A}"/>
                </c:ext>
              </c:extLst>
            </c:dLbl>
            <c:dLbl>
              <c:idx val="1"/>
              <c:layout>
                <c:manualLayout>
                  <c:x val="-4.3374539145521977E-3"/>
                  <c:y val="-0.14065454545454545"/>
                </c:manualLayout>
              </c:layout>
              <c:tx>
                <c:rich>
                  <a:bodyPr/>
                  <a:lstStyle/>
                  <a:p>
                    <a:fld id="{6D245806-29CA-4CE8-8F21-2847358E37EE}" type="CELLRANGE">
                      <a:rPr lang="en-US" baseline="0"/>
                      <a:pPr/>
                      <a:t>[CELLRANGE]</a:t>
                    </a:fld>
                    <a:r>
                      <a:rPr lang="en-US" baseline="0"/>
                      <a:t>; </a:t>
                    </a:r>
                    <a:fld id="{77830884-8A38-48CA-8850-18CFD64C147E}" type="VALUE">
                      <a:rPr lang="en-US" baseline="0"/>
                      <a:pPr/>
                      <a:t>[VALUE]</a:t>
                    </a:fld>
                    <a:endParaRPr lang="en-US" baseline="0"/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separator>; </c:separator>
              <c:extLst>
                <c:ext xmlns:c15="http://schemas.microsoft.com/office/drawing/2012/chart" uri="{CE6537A1-D6FC-4f65-9D91-7224C49458BB}">
                  <c15:layout>
                    <c:manualLayout>
                      <c:w val="0.21444372153545868"/>
                      <c:h val="0.16016111111111112"/>
                    </c:manualLayout>
                  </c15:layout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5-3F0B-4A23-8EEE-AC3D739B1A4A}"/>
                </c:ext>
              </c:extLst>
            </c:dLbl>
            <c:dLbl>
              <c:idx val="2"/>
              <c:layout>
                <c:manualLayout>
                  <c:x val="-4.3374539145521578E-3"/>
                  <c:y val="-0.13753434343434343"/>
                </c:manualLayout>
              </c:layout>
              <c:tx>
                <c:rich>
                  <a:bodyPr/>
                  <a:lstStyle/>
                  <a:p>
                    <a:fld id="{53C9EC87-B8F5-40C8-98C7-6BE5FCBFE2A1}" type="CELLRANGE">
                      <a:rPr lang="en-US" baseline="0"/>
                      <a:pPr/>
                      <a:t>[CELLRANGE]</a:t>
                    </a:fld>
                    <a:r>
                      <a:rPr lang="en-US" baseline="0"/>
                      <a:t>; </a:t>
                    </a:r>
                    <a:fld id="{1CA16F33-1ACA-41EF-890C-6CFFBC674A07}" type="VALUE">
                      <a:rPr lang="en-US" baseline="0"/>
                      <a:pPr/>
                      <a:t>[VALUE]</a:t>
                    </a:fld>
                    <a:endParaRPr lang="en-US" baseline="0"/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separator>; </c:separator>
              <c:extLst>
                <c:ext xmlns:c15="http://schemas.microsoft.com/office/drawing/2012/chart" uri="{CE6537A1-D6FC-4f65-9D91-7224C49458BB}">
                  <c15:layout>
                    <c:manualLayout>
                      <c:w val="0.21444372153545868"/>
                      <c:h val="0.16016111111111112"/>
                    </c:manualLayout>
                  </c15:layout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1-3F0B-4A23-8EEE-AC3D739B1A4A}"/>
                </c:ext>
              </c:extLst>
            </c:dLbl>
            <c:dLbl>
              <c:idx val="3"/>
              <c:layout>
                <c:manualLayout>
                  <c:x val="-4.4296675017120868E-3"/>
                  <c:y val="6.2553030303030305E-2"/>
                </c:manualLayout>
              </c:layout>
              <c:tx>
                <c:rich>
                  <a:bodyPr rot="0" spcFirstLastPara="1" vertOverflow="ellipsis" vert="horz" wrap="square" lIns="38100" tIns="19050" rIns="38100" bIns="19050" anchor="ctr" anchorCtr="1">
                    <a:spAutoFit/>
                  </a:bodyPr>
                  <a:lstStyle/>
                  <a:p>
                    <a:pPr>
                      <a:defRPr sz="900" b="0" i="1" u="none" strike="noStrike" kern="1200" baseline="0">
                        <a:solidFill>
                          <a:srgbClr val="0088CE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fld id="{C3081D76-F0F2-4B7E-BB0D-37B096698188}" type="CELLRANGE">
                      <a:rPr lang="en-US" baseline="0">
                        <a:solidFill>
                          <a:srgbClr val="0088CE"/>
                        </a:solidFill>
                      </a:rPr>
                      <a:pPr>
                        <a:defRPr i="1">
                          <a:solidFill>
                            <a:srgbClr val="0088CE"/>
                          </a:solidFill>
                        </a:defRPr>
                      </a:pPr>
                      <a:t>[CELLRANGE]</a:t>
                    </a:fld>
                    <a:r>
                      <a:rPr lang="en-US" baseline="0">
                        <a:solidFill>
                          <a:srgbClr val="0088CE"/>
                        </a:solidFill>
                      </a:rPr>
                      <a:t>; </a:t>
                    </a:r>
                    <a:fld id="{8175D5C4-8B48-4424-A92F-5173FD4AB093}" type="VALUE">
                      <a:rPr lang="en-US" baseline="0">
                        <a:solidFill>
                          <a:srgbClr val="0088CE"/>
                        </a:solidFill>
                      </a:rPr>
                      <a:pPr>
                        <a:defRPr i="1">
                          <a:solidFill>
                            <a:srgbClr val="0088CE"/>
                          </a:solidFill>
                        </a:defRPr>
                      </a:pPr>
                      <a:t>[VALUE]</a:t>
                    </a:fld>
                    <a:endParaRPr lang="en-US" baseline="0">
                      <a:solidFill>
                        <a:srgbClr val="0088CE"/>
                      </a:solidFill>
                    </a:endParaRPr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1" u="none" strike="noStrike" kern="1200" baseline="0">
                      <a:solidFill>
                        <a:srgbClr val="0088CE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separator>; </c:separator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3-3F0B-4A23-8EEE-AC3D739B1A4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1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eparator>; </c:separator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cat>
            <c:numRef>
              <c:f>Data!$C$1:$F$1</c:f>
              <c:numCache>
                <c:formatCode>General</c:formatCode>
                <c:ptCount val="4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2050</c:v>
                </c:pt>
              </c:numCache>
            </c:numRef>
          </c:cat>
          <c:val>
            <c:numRef>
              <c:f>Data!$C$13:$F$13</c:f>
              <c:numCache>
                <c:formatCode>\+0%;\-0%;\-</c:formatCode>
                <c:ptCount val="4"/>
                <c:pt idx="0">
                  <c:v>0.32808621078763345</c:v>
                </c:pt>
                <c:pt idx="1">
                  <c:v>-0.33728278041074244</c:v>
                </c:pt>
                <c:pt idx="2">
                  <c:v>-0.34055517941773872</c:v>
                </c:pt>
                <c:pt idx="3">
                  <c:v>-7.1146468065899304E-2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Data!$C$12:$F$12</c15:f>
                <c15:dlblRangeCache>
                  <c:ptCount val="4"/>
                  <c:pt idx="0">
                    <c:v>2354</c:v>
                  </c:pt>
                  <c:pt idx="1">
                    <c:v>1175</c:v>
                  </c:pt>
                  <c:pt idx="2">
                    <c:v>1169</c:v>
                  </c:pt>
                  <c:pt idx="3">
                    <c:v>1646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6-3F0B-4A23-8EEE-AC3D739B1A4A}"/>
            </c:ext>
          </c:extLst>
        </c:ser>
        <c:ser>
          <c:idx val="1"/>
          <c:order val="1"/>
          <c:spPr>
            <a:pattFill prst="dkUpDiag">
              <a:fgClr>
                <a:schemeClr val="accent1">
                  <a:lumMod val="40000"/>
                  <a:lumOff val="60000"/>
                </a:schemeClr>
              </a:fgClr>
              <a:bgClr>
                <a:schemeClr val="bg1"/>
              </a:bgClr>
            </a:pattFill>
            <a:ln>
              <a:noFill/>
            </a:ln>
            <a:effectLst/>
          </c:spPr>
          <c:invertIfNegative val="0"/>
          <c:dPt>
            <c:idx val="3"/>
            <c:invertIfNegative val="0"/>
            <c:bubble3D val="0"/>
            <c:spPr>
              <a:noFill/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A-3F0B-4A23-8EEE-AC3D739B1A4A}"/>
              </c:ext>
            </c:extLst>
          </c:dPt>
          <c:dLbls>
            <c:dLbl>
              <c:idx val="0"/>
              <c:tx>
                <c:rich>
                  <a:bodyPr/>
                  <a:lstStyle/>
                  <a:p>
                    <a:fld id="{928E255B-4A4B-46D4-ABA9-EDCFD7CFFAF7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dLblPos val="in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7-3F0B-4A23-8EEE-AC3D739B1A4A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F3B88EBE-3243-4547-8040-7D0B6669F96F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in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8-3F0B-4A23-8EEE-AC3D739B1A4A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21834FFD-C224-4443-BB0C-821DD7EBB103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in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9-3F0B-4A23-8EEE-AC3D739B1A4A}"/>
                </c:ext>
              </c:extLst>
            </c:dLbl>
            <c:dLbl>
              <c:idx val="3"/>
              <c:layout>
                <c:manualLayout>
                  <c:x val="-5.7500294571181205E-3"/>
                  <c:y val="-0.11724545454545454"/>
                </c:manualLayout>
              </c:layout>
              <c:tx>
                <c:rich>
                  <a:bodyPr rot="0" spcFirstLastPara="1" vertOverflow="ellipsis" vert="horz" wrap="square" lIns="38100" tIns="19050" rIns="38100" bIns="19050" anchor="ctr" anchorCtr="1">
                    <a:spAutoFit/>
                  </a:bodyPr>
                  <a:lstStyle/>
                  <a:p>
                    <a:pPr>
                      <a:defRPr sz="900" b="0" i="1" u="none" strike="noStrike" kern="1200" baseline="0">
                        <a:solidFill>
                          <a:srgbClr val="F3716D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fld id="{DCB91829-3619-4813-98D6-60F0AFE7D0BF}" type="CELLRANGE">
                      <a:rPr lang="en-US"/>
                      <a:pPr>
                        <a:defRPr i="1">
                          <a:solidFill>
                            <a:srgbClr val="F3716D"/>
                          </a:solidFill>
                        </a:defRPr>
                      </a:pPr>
                      <a:t>[CELLRANGE]</a:t>
                    </a:fld>
                    <a:endParaRPr lang="en-GB"/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1" u="none" strike="noStrike" kern="1200" baseline="0">
                      <a:solidFill>
                        <a:srgbClr val="F3716D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2896872764033968"/>
                      <c:h val="0.16016111111111112"/>
                    </c:manualLayout>
                  </c15:layout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A-3F0B-4A23-8EEE-AC3D739B1A4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1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End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Data!$C$1:$F$1</c:f>
              <c:numCache>
                <c:formatCode>General</c:formatCode>
                <c:ptCount val="4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2050</c:v>
                </c:pt>
              </c:numCache>
            </c:numRef>
          </c:cat>
          <c:val>
            <c:numRef>
              <c:f>Data!$C$14:$F$14</c:f>
              <c:numCache>
                <c:formatCode>\+0%;\-0%;\-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-0.26382306477093143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Data!$C$15:$F$15</c15:f>
                <c15:dlblRangeCache>
                  <c:ptCount val="4"/>
                  <c:pt idx="3">
                    <c:v>1179; -33%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B-3F0B-4A23-8EEE-AC3D739B1A4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"/>
        <c:overlap val="100"/>
        <c:axId val="1583750960"/>
        <c:axId val="1583747632"/>
      </c:barChart>
      <c:catAx>
        <c:axId val="15837509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83747632"/>
        <c:crosses val="autoZero"/>
        <c:auto val="1"/>
        <c:lblAlgn val="ctr"/>
        <c:lblOffset val="100"/>
        <c:noMultiLvlLbl val="0"/>
      </c:catAx>
      <c:valAx>
        <c:axId val="1583747632"/>
        <c:scaling>
          <c:orientation val="minMax"/>
          <c:max val="1.1000000000000001"/>
          <c:min val="-0.70000000000000007"/>
        </c:scaling>
        <c:delete val="1"/>
        <c:axPos val="l"/>
        <c:numFmt formatCode="\+0%;\-0%;\-" sourceLinked="1"/>
        <c:majorTickMark val="out"/>
        <c:minorTickMark val="none"/>
        <c:tickLblPos val="nextTo"/>
        <c:crossAx val="158375096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l"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b="1"/>
              <a:t>Lnight 50 dB population </a:t>
            </a:r>
          </a:p>
          <a:p>
            <a:pPr algn="l">
              <a:defRPr/>
            </a:pPr>
            <a:r>
              <a:rPr lang="en-GB" sz="1000" i="1"/>
              <a:t>(millions; % change to 2005)</a:t>
            </a:r>
            <a:endParaRPr lang="en-GB" i="1"/>
          </a:p>
        </c:rich>
      </c:tx>
      <c:layout>
        <c:manualLayout>
          <c:xMode val="edge"/>
          <c:yMode val="edge"/>
          <c:x val="6.0556772859987784E-2"/>
          <c:y val="4.6296296296296294E-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algn="l"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spPr>
            <a:solidFill>
              <a:srgbClr val="F3716D"/>
            </a:solidFill>
            <a:ln>
              <a:noFill/>
            </a:ln>
            <a:effectLst/>
          </c:spPr>
          <c:invertIfNegative val="0"/>
          <c:dPt>
            <c:idx val="3"/>
            <c:invertIfNegative val="0"/>
            <c:bubble3D val="0"/>
            <c:spPr>
              <a:solidFill>
                <a:schemeClr val="bg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FAB7-4F17-B3C1-58F6535FAB04}"/>
              </c:ext>
            </c:extLst>
          </c:dPt>
          <c:dLbls>
            <c:dLbl>
              <c:idx val="0"/>
              <c:layout>
                <c:manualLayout>
                  <c:x val="-9.9398837277970018E-18"/>
                  <c:y val="-0.16545454545454549"/>
                </c:manualLayout>
              </c:layout>
              <c:tx>
                <c:rich>
                  <a:bodyPr/>
                  <a:lstStyle/>
                  <a:p>
                    <a:fld id="{B1F4D461-0C1F-4BA2-A719-EB72D2E7C902}" type="CELLRANGE">
                      <a:rPr lang="en-US" baseline="0"/>
                      <a:pPr/>
                      <a:t>[CELLRANGE]</a:t>
                    </a:fld>
                    <a:r>
                      <a:rPr lang="en-US" baseline="0"/>
                      <a:t>; </a:t>
                    </a:r>
                    <a:fld id="{C3DE6CC2-1EF1-4BC5-851A-29C9078CE63C}" type="VALUE">
                      <a:rPr lang="en-US" baseline="0"/>
                      <a:pPr/>
                      <a:t>[VALUE]</a:t>
                    </a:fld>
                    <a:endParaRPr lang="en-US" baseline="0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4304905933602802"/>
                      <c:h val="0.16016111111111112"/>
                    </c:manualLayout>
                  </c15:layout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2-FAB7-4F17-B3C1-58F6535FAB04}"/>
                </c:ext>
              </c:extLst>
            </c:dLbl>
            <c:dLbl>
              <c:idx val="1"/>
              <c:layout>
                <c:manualLayout>
                  <c:x val="-4.0688098210006424E-17"/>
                  <c:y val="-0.18222187226596676"/>
                </c:manualLayout>
              </c:layout>
              <c:tx>
                <c:rich>
                  <a:bodyPr/>
                  <a:lstStyle/>
                  <a:p>
                    <a:fld id="{BAAC19EA-F112-40AB-9580-0A2C059E0E69}" type="CELLRANGE">
                      <a:rPr lang="en-US" baseline="0"/>
                      <a:pPr/>
                      <a:t>[CELLRANGE]</a:t>
                    </a:fld>
                    <a:r>
                      <a:rPr lang="en-US" baseline="0"/>
                      <a:t>; </a:t>
                    </a:r>
                    <a:fld id="{D5967608-27E5-4F61-9208-0781F82035D0}" type="VALUE">
                      <a:rPr lang="en-US" baseline="0"/>
                      <a:pPr/>
                      <a:t>[VALUE]</a:t>
                    </a:fld>
                    <a:endParaRPr lang="en-US" baseline="0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3-FAB7-4F17-B3C1-58F6535FAB04}"/>
                </c:ext>
              </c:extLst>
            </c:dLbl>
            <c:dLbl>
              <c:idx val="2"/>
              <c:layout>
                <c:manualLayout>
                  <c:x val="0"/>
                  <c:y val="-0.19111076115485548"/>
                </c:manualLayout>
              </c:layout>
              <c:tx>
                <c:rich>
                  <a:bodyPr/>
                  <a:lstStyle/>
                  <a:p>
                    <a:fld id="{1D2855E1-2C25-415F-9FCF-7D3B3FDD20E7}" type="CELLRANGE">
                      <a:rPr lang="en-US" baseline="0"/>
                      <a:pPr/>
                      <a:t>[CELLRANGE]</a:t>
                    </a:fld>
                    <a:r>
                      <a:rPr lang="en-US" baseline="0"/>
                      <a:t>; </a:t>
                    </a:r>
                    <a:fld id="{0B69CAEF-850C-4462-B663-957157BCCF0D}" type="VALUE">
                      <a:rPr lang="en-US" baseline="0"/>
                      <a:pPr/>
                      <a:t>[VALUE]</a:t>
                    </a:fld>
                    <a:endParaRPr lang="en-US" baseline="0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4-FAB7-4F17-B3C1-58F6535FAB04}"/>
                </c:ext>
              </c:extLst>
            </c:dLbl>
            <c:dLbl>
              <c:idx val="3"/>
              <c:layout>
                <c:manualLayout>
                  <c:x val="4.3374539145521578E-3"/>
                  <c:y val="-0.10610959595959585"/>
                </c:manualLayout>
              </c:layout>
              <c:tx>
                <c:rich>
                  <a:bodyPr rot="0" spcFirstLastPara="1" vertOverflow="ellipsis" vert="horz" wrap="square" lIns="38100" tIns="19050" rIns="38100" bIns="19050" anchor="ctr" anchorCtr="1">
                    <a:spAutoFit/>
                  </a:bodyPr>
                  <a:lstStyle/>
                  <a:p>
                    <a:pPr>
                      <a:defRPr sz="900" b="0" i="1" u="none" strike="noStrike" kern="1200" baseline="0">
                        <a:solidFill>
                          <a:srgbClr val="0088CE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fld id="{44CABF88-2CB8-497E-A1A9-E0AA9EAF5DA1}" type="CELLRANGE">
                      <a:rPr lang="en-US" baseline="0">
                        <a:solidFill>
                          <a:srgbClr val="0088CE"/>
                        </a:solidFill>
                      </a:rPr>
                      <a:pPr>
                        <a:defRPr i="1">
                          <a:solidFill>
                            <a:srgbClr val="0088CE"/>
                          </a:solidFill>
                        </a:defRPr>
                      </a:pPr>
                      <a:t>[CELLRANGE]</a:t>
                    </a:fld>
                    <a:r>
                      <a:rPr lang="en-US" baseline="0">
                        <a:solidFill>
                          <a:srgbClr val="0088CE"/>
                        </a:solidFill>
                      </a:rPr>
                      <a:t>; </a:t>
                    </a:r>
                    <a:fld id="{18D611AC-A375-4FCF-B572-BEBE7D7B927B}" type="VALUE">
                      <a:rPr lang="en-US" baseline="0">
                        <a:solidFill>
                          <a:srgbClr val="0088CE"/>
                        </a:solidFill>
                      </a:rPr>
                      <a:pPr>
                        <a:defRPr i="1">
                          <a:solidFill>
                            <a:srgbClr val="0088CE"/>
                          </a:solidFill>
                        </a:defRPr>
                      </a:pPr>
                      <a:t>[VALUE]</a:t>
                    </a:fld>
                    <a:endParaRPr lang="en-US" baseline="0">
                      <a:solidFill>
                        <a:srgbClr val="0088CE"/>
                      </a:solidFill>
                    </a:endParaRPr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1" u="none" strike="noStrike" kern="1200" baseline="0">
                      <a:solidFill>
                        <a:srgbClr val="0088CE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1-FAB7-4F17-B3C1-58F6535FAB0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1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cat>
            <c:numRef>
              <c:f>Data!$C$1:$F$1</c:f>
              <c:numCache>
                <c:formatCode>General</c:formatCode>
                <c:ptCount val="4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2050</c:v>
                </c:pt>
              </c:numCache>
            </c:numRef>
          </c:cat>
          <c:val>
            <c:numRef>
              <c:f>Data!$C$17:$F$17</c:f>
              <c:numCache>
                <c:formatCode>\+0%;\-0%;\-</c:formatCode>
                <c:ptCount val="4"/>
                <c:pt idx="0">
                  <c:v>0.49581589080921651</c:v>
                </c:pt>
                <c:pt idx="1">
                  <c:v>-0.55980124258328734</c:v>
                </c:pt>
                <c:pt idx="2">
                  <c:v>-0.61601660505000377</c:v>
                </c:pt>
                <c:pt idx="3">
                  <c:v>-0.24928820524289075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Data!$C$16:$F$16</c15:f>
                <c15:dlblRangeCache>
                  <c:ptCount val="4"/>
                  <c:pt idx="0">
                    <c:v>1.07</c:v>
                  </c:pt>
                  <c:pt idx="1">
                    <c:v>0.31</c:v>
                  </c:pt>
                  <c:pt idx="2">
                    <c:v>0.27</c:v>
                  </c:pt>
                  <c:pt idx="3">
                    <c:v>0.54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5-FAB7-4F17-B3C1-58F6535FAB04}"/>
            </c:ext>
          </c:extLst>
        </c:ser>
        <c:ser>
          <c:idx val="1"/>
          <c:order val="1"/>
          <c:spPr>
            <a:noFill/>
            <a:ln>
              <a:noFill/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3CF0A5CF-AB05-490A-B05F-96767E6BCDF1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6-FAB7-4F17-B3C1-58F6535FAB04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3904DDF8-9E2E-4532-B582-A7E5E5492071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7-FAB7-4F17-B3C1-58F6535FAB04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5CC5BE03-B74E-42A8-A477-F4514727BE12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8-FAB7-4F17-B3C1-58F6535FAB04}"/>
                </c:ext>
              </c:extLst>
            </c:dLbl>
            <c:dLbl>
              <c:idx val="3"/>
              <c:layout>
                <c:manualLayout>
                  <c:x val="-1.6275239284002569E-16"/>
                  <c:y val="-0.11999965004374437"/>
                </c:manualLayout>
              </c:layout>
              <c:tx>
                <c:rich>
                  <a:bodyPr/>
                  <a:lstStyle/>
                  <a:p>
                    <a:fld id="{64B039E0-B6A5-47F5-8D0A-E5C58E770C38}" type="CELLRANGE">
                      <a:rPr lang="en-US">
                        <a:solidFill>
                          <a:srgbClr val="F3716D"/>
                        </a:solidFill>
                      </a:rPr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9-FAB7-4F17-B3C1-58F6535FAB0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1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cat>
            <c:numRef>
              <c:f>Data!$C$1:$F$1</c:f>
              <c:numCache>
                <c:formatCode>General</c:formatCode>
                <c:ptCount val="4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2050</c:v>
                </c:pt>
              </c:numCache>
            </c:numRef>
          </c:cat>
          <c:val>
            <c:numRef>
              <c:f>Data!$C$18:$F$18</c:f>
              <c:numCache>
                <c:formatCode>\+0%;\-0%;\-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-0.33707412868913755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Data!$C$19:$F$19</c15:f>
                <c15:dlblRangeCache>
                  <c:ptCount val="4"/>
                  <c:pt idx="3">
                    <c:v>0.30; -59%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A-FAB7-4F17-B3C1-58F6535FAB0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"/>
        <c:overlap val="100"/>
        <c:axId val="1583750960"/>
        <c:axId val="1583747632"/>
      </c:barChart>
      <c:catAx>
        <c:axId val="15837509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83747632"/>
        <c:crosses val="autoZero"/>
        <c:auto val="1"/>
        <c:lblAlgn val="ctr"/>
        <c:lblOffset val="100"/>
        <c:noMultiLvlLbl val="0"/>
      </c:catAx>
      <c:valAx>
        <c:axId val="1583747632"/>
        <c:scaling>
          <c:orientation val="minMax"/>
          <c:max val="1.1000000000000001"/>
          <c:min val="-0.70000000000000007"/>
        </c:scaling>
        <c:delete val="1"/>
        <c:axPos val="l"/>
        <c:numFmt formatCode="\+0%;\-0%;\-" sourceLinked="1"/>
        <c:majorTickMark val="out"/>
        <c:minorTickMark val="none"/>
        <c:tickLblPos val="nextTo"/>
        <c:crossAx val="158375096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l"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b="1"/>
              <a:t>N50A70 population </a:t>
            </a:r>
          </a:p>
          <a:p>
            <a:pPr algn="l">
              <a:defRPr/>
            </a:pPr>
            <a:r>
              <a:rPr lang="en-GB" sz="1000" i="1"/>
              <a:t>(millions; % change to 2005)</a:t>
            </a:r>
            <a:endParaRPr lang="en-GB" i="1"/>
          </a:p>
        </c:rich>
      </c:tx>
      <c:layout>
        <c:manualLayout>
          <c:xMode val="edge"/>
          <c:yMode val="edge"/>
          <c:x val="6.0556772859987784E-2"/>
          <c:y val="4.6296296296296294E-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algn="l"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4.8726467331118496E-2"/>
          <c:y val="4.8888888888888891E-2"/>
          <c:w val="0.90254706533776297"/>
          <c:h val="0.90222222222222226"/>
        </c:manualLayout>
      </c:layout>
      <c:barChart>
        <c:barDir val="col"/>
        <c:grouping val="stacked"/>
        <c:varyColors val="0"/>
        <c:ser>
          <c:idx val="0"/>
          <c:order val="0"/>
          <c:spPr>
            <a:solidFill>
              <a:srgbClr val="F3716D"/>
            </a:solidFill>
            <a:ln>
              <a:noFill/>
            </a:ln>
            <a:effectLst/>
          </c:spPr>
          <c:invertIfNegative val="0"/>
          <c:dPt>
            <c:idx val="2"/>
            <c:invertIfNegative val="0"/>
            <c:bubble3D val="0"/>
            <c:spPr>
              <a:solidFill>
                <a:srgbClr val="F3716D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5438-4F15-9E24-E77B4E1099B5}"/>
              </c:ext>
            </c:extLst>
          </c:dPt>
          <c:dPt>
            <c:idx val="3"/>
            <c:invertIfNegative val="0"/>
            <c:bubble3D val="0"/>
            <c:spPr>
              <a:solidFill>
                <a:schemeClr val="bg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5438-4F15-9E24-E77B4E1099B5}"/>
              </c:ext>
            </c:extLst>
          </c:dPt>
          <c:dLbls>
            <c:dLbl>
              <c:idx val="0"/>
              <c:layout>
                <c:manualLayout>
                  <c:x val="-1.0843634786380394E-2"/>
                  <c:y val="0.34874343434343436"/>
                </c:manualLayout>
              </c:layout>
              <c:tx>
                <c:rich>
                  <a:bodyPr/>
                  <a:lstStyle/>
                  <a:p>
                    <a:fld id="{74C2DDAF-B612-45A9-AF7D-A33136C2EEB1}" type="CELLRANGE">
                      <a:rPr lang="en-US" baseline="0"/>
                      <a:pPr/>
                      <a:t>[CELLRANGE]</a:t>
                    </a:fld>
                    <a:r>
                      <a:rPr lang="en-US" baseline="0"/>
                      <a:t>; </a:t>
                    </a:r>
                    <a:fld id="{3ADB295C-2252-4437-A3D1-D630AB826139}" type="VALUE">
                      <a:rPr lang="en-US" baseline="0"/>
                      <a:pPr/>
                      <a:t>[VALUE]</a:t>
                    </a:fld>
                    <a:endParaRPr lang="en-US" baseline="0"/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separator>; </c:separator>
              <c:extLst>
                <c:ext xmlns:c15="http://schemas.microsoft.com/office/drawing/2012/chart" uri="{CE6537A1-D6FC-4f65-9D91-7224C49458BB}">
                  <c15:layout>
                    <c:manualLayout>
                      <c:w val="0.20401197410505859"/>
                      <c:h val="0.16016111111111112"/>
                    </c:manualLayout>
                  </c15:layout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4-5438-4F15-9E24-E77B4E1099B5}"/>
                </c:ext>
              </c:extLst>
            </c:dLbl>
            <c:dLbl>
              <c:idx val="1"/>
              <c:layout>
                <c:manualLayout>
                  <c:x val="0"/>
                  <c:y val="-0.19886894138232722"/>
                </c:manualLayout>
              </c:layout>
              <c:tx>
                <c:rich>
                  <a:bodyPr/>
                  <a:lstStyle/>
                  <a:p>
                    <a:fld id="{64594EE6-AAF0-4E62-8518-637D2FF55EF5}" type="CELLRANGE">
                      <a:rPr lang="en-US" baseline="0"/>
                      <a:pPr/>
                      <a:t>[CELLRANGE]</a:t>
                    </a:fld>
                    <a:r>
                      <a:rPr lang="en-US" baseline="0"/>
                      <a:t>; </a:t>
                    </a:r>
                    <a:fld id="{D6E6B45F-2955-4127-A4EF-1C80B3B007EC}" type="VALUE">
                      <a:rPr lang="en-US" baseline="0"/>
                      <a:pPr/>
                      <a:t>[VALUE]</a:t>
                    </a:fld>
                    <a:endParaRPr lang="en-US" baseline="0"/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separator>; </c:separator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5-5438-4F15-9E24-E77B4E1099B5}"/>
                </c:ext>
              </c:extLst>
            </c:dLbl>
            <c:dLbl>
              <c:idx val="2"/>
              <c:layout>
                <c:manualLayout>
                  <c:x val="0"/>
                  <c:y val="-0.19286194225721767"/>
                </c:manualLayout>
              </c:layout>
              <c:tx>
                <c:rich>
                  <a:bodyPr/>
                  <a:lstStyle/>
                  <a:p>
                    <a:fld id="{8BEDBCD5-4827-420E-BF72-7E8C8ABC40FF}" type="CELLRANGE">
                      <a:rPr lang="en-US" baseline="0"/>
                      <a:pPr/>
                      <a:t>[CELLRANGE]</a:t>
                    </a:fld>
                    <a:r>
                      <a:rPr lang="en-US" baseline="0"/>
                      <a:t>; </a:t>
                    </a:r>
                    <a:fld id="{B7923721-C016-46CF-A1BE-DEBFA8645AF4}" type="VALUE">
                      <a:rPr lang="en-US" baseline="0"/>
                      <a:pPr/>
                      <a:t>[VALUE]</a:t>
                    </a:fld>
                    <a:endParaRPr lang="en-US" baseline="0"/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separator>; </c:separator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1-5438-4F15-9E24-E77B4E1099B5}"/>
                </c:ext>
              </c:extLst>
            </c:dLbl>
            <c:dLbl>
              <c:idx val="3"/>
              <c:layout>
                <c:manualLayout>
                  <c:x val="2.7066395490412468E-3"/>
                  <c:y val="-9.5670202020202016E-2"/>
                </c:manualLayout>
              </c:layout>
              <c:tx>
                <c:rich>
                  <a:bodyPr rot="0" spcFirstLastPara="1" vertOverflow="ellipsis" vert="horz" wrap="square" lIns="38100" tIns="19050" rIns="38100" bIns="19050" anchor="ctr" anchorCtr="1">
                    <a:spAutoFit/>
                  </a:bodyPr>
                  <a:lstStyle/>
                  <a:p>
                    <a:pPr>
                      <a:defRPr sz="900" b="0" i="1" u="none" strike="noStrike" kern="1200" baseline="0">
                        <a:solidFill>
                          <a:srgbClr val="0088CE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fld id="{6B2E6547-CFA1-4894-95C6-0C69074F066E}" type="CELLRANGE">
                      <a:rPr lang="en-US" baseline="0">
                        <a:solidFill>
                          <a:srgbClr val="0088CE"/>
                        </a:solidFill>
                      </a:rPr>
                      <a:pPr>
                        <a:defRPr i="1">
                          <a:solidFill>
                            <a:srgbClr val="0088CE"/>
                          </a:solidFill>
                        </a:defRPr>
                      </a:pPr>
                      <a:t>[CELLRANGE]</a:t>
                    </a:fld>
                    <a:r>
                      <a:rPr lang="en-US" baseline="0">
                        <a:solidFill>
                          <a:srgbClr val="0088CE"/>
                        </a:solidFill>
                      </a:rPr>
                      <a:t>; </a:t>
                    </a:r>
                    <a:fld id="{2D13D208-B389-4F0A-A7EA-1B316C73D2F9}" type="VALUE">
                      <a:rPr lang="en-US" baseline="0">
                        <a:solidFill>
                          <a:srgbClr val="0088CE"/>
                        </a:solidFill>
                      </a:rPr>
                      <a:pPr>
                        <a:defRPr i="1">
                          <a:solidFill>
                            <a:srgbClr val="0088CE"/>
                          </a:solidFill>
                        </a:defRPr>
                      </a:pPr>
                      <a:t>[VALUE]</a:t>
                    </a:fld>
                    <a:endParaRPr lang="en-US" baseline="0">
                      <a:solidFill>
                        <a:srgbClr val="0088CE"/>
                      </a:solidFill>
                    </a:endParaRPr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1" u="none" strike="noStrike" kern="1200" baseline="0">
                      <a:solidFill>
                        <a:srgbClr val="0088CE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separator>; </c:separator>
              <c:extLst>
                <c:ext xmlns:c15="http://schemas.microsoft.com/office/drawing/2012/chart" uri="{CE6537A1-D6FC-4f65-9D91-7224C49458BB}">
                  <c15:layout>
                    <c:manualLayout>
                      <c:w val="0.21357827994337403"/>
                      <c:h val="0.16016111111111112"/>
                    </c:manualLayout>
                  </c15:layout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3-5438-4F15-9E24-E77B4E1099B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1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eparator>; </c:separator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cat>
            <c:numRef>
              <c:f>Data!$C$1:$F$1</c:f>
              <c:numCache>
                <c:formatCode>General</c:formatCode>
                <c:ptCount val="4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2050</c:v>
                </c:pt>
              </c:numCache>
            </c:numRef>
          </c:cat>
          <c:val>
            <c:numRef>
              <c:f>Data!$C$21:$F$21</c:f>
              <c:numCache>
                <c:formatCode>\+0%;\-0%;\-</c:formatCode>
                <c:ptCount val="4"/>
                <c:pt idx="0">
                  <c:v>0.7111804683936116</c:v>
                </c:pt>
                <c:pt idx="1">
                  <c:v>-0.61604429816987838</c:v>
                </c:pt>
                <c:pt idx="2">
                  <c:v>-0.63229658227815477</c:v>
                </c:pt>
                <c:pt idx="3">
                  <c:v>0.20110977379274075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Data!$C$20:$F$20</c15:f>
                <c15:dlblRangeCache>
                  <c:ptCount val="4"/>
                  <c:pt idx="0">
                    <c:v>1.33</c:v>
                  </c:pt>
                  <c:pt idx="1">
                    <c:v>0.30</c:v>
                  </c:pt>
                  <c:pt idx="2">
                    <c:v>0.29</c:v>
                  </c:pt>
                  <c:pt idx="3">
                    <c:v>0.93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6-5438-4F15-9E24-E77B4E1099B5}"/>
            </c:ext>
          </c:extLst>
        </c:ser>
        <c:ser>
          <c:idx val="1"/>
          <c:order val="1"/>
          <c:spPr>
            <a:noFill/>
            <a:ln>
              <a:noFill/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5CF9D00F-2849-4085-B8BD-DFE98F4BB104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7-5438-4F15-9E24-E77B4E1099B5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6450688C-B5FD-47A3-AE6F-5779DE70D350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8-5438-4F15-9E24-E77B4E1099B5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60F5F2B2-6542-4738-98EE-D430EBF2244C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9-5438-4F15-9E24-E77B4E1099B5}"/>
                </c:ext>
              </c:extLst>
            </c:dLbl>
            <c:dLbl>
              <c:idx val="3"/>
              <c:layout>
                <c:manualLayout>
                  <c:x val="0"/>
                  <c:y val="-0.1022222222222223"/>
                </c:manualLayout>
              </c:layout>
              <c:tx>
                <c:rich>
                  <a:bodyPr/>
                  <a:lstStyle/>
                  <a:p>
                    <a:fld id="{12A5128E-C500-45C1-8C07-3003EA28E7A7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A-5438-4F15-9E24-E77B4E1099B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1" u="none" strike="noStrike" kern="1200" baseline="0">
                    <a:solidFill>
                      <a:srgbClr val="F3716D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cat>
            <c:numRef>
              <c:f>Data!$C$1:$F$1</c:f>
              <c:numCache>
                <c:formatCode>General</c:formatCode>
                <c:ptCount val="4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2050</c:v>
                </c:pt>
              </c:numCache>
            </c:numRef>
          </c:cat>
          <c:val>
            <c:numRef>
              <c:f>Data!$C$22:$F$22</c:f>
              <c:numCache>
                <c:formatCode>\+0%;\-0%;\-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-0.23803694263247832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Data!$C$23:$F$23</c15:f>
                <c15:dlblRangeCache>
                  <c:ptCount val="4"/>
                  <c:pt idx="3">
                    <c:v>0.59; -24%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B-5438-4F15-9E24-E77B4E1099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"/>
        <c:overlap val="100"/>
        <c:axId val="1583750960"/>
        <c:axId val="1583747632"/>
      </c:barChart>
      <c:catAx>
        <c:axId val="15837509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83747632"/>
        <c:crosses val="autoZero"/>
        <c:auto val="1"/>
        <c:lblAlgn val="ctr"/>
        <c:lblOffset val="100"/>
        <c:noMultiLvlLbl val="0"/>
      </c:catAx>
      <c:valAx>
        <c:axId val="1583747632"/>
        <c:scaling>
          <c:orientation val="minMax"/>
          <c:max val="1.1000000000000001"/>
          <c:min val="-0.70000000000000007"/>
        </c:scaling>
        <c:delete val="1"/>
        <c:axPos val="l"/>
        <c:numFmt formatCode="\+0%;\-0%;\-" sourceLinked="1"/>
        <c:majorTickMark val="out"/>
        <c:minorTickMark val="none"/>
        <c:tickLblPos val="nextTo"/>
        <c:crossAx val="158375096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l"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b="1"/>
              <a:t>Noise energy</a:t>
            </a:r>
            <a:r>
              <a:rPr lang="en-GB" b="1" baseline="0"/>
              <a:t> </a:t>
            </a:r>
          </a:p>
          <a:p>
            <a:pPr algn="l">
              <a:defRPr/>
            </a:pPr>
            <a:r>
              <a:rPr lang="en-GB" sz="1000" i="1"/>
              <a:t>(10^15 J</a:t>
            </a:r>
            <a:r>
              <a:rPr lang="en-GB" sz="1000" i="1" baseline="0"/>
              <a:t>oules</a:t>
            </a:r>
            <a:r>
              <a:rPr lang="en-GB" sz="1000" i="1"/>
              <a:t>; % change to 2005)</a:t>
            </a:r>
            <a:endParaRPr lang="en-GB" i="1"/>
          </a:p>
        </c:rich>
      </c:tx>
      <c:layout>
        <c:manualLayout>
          <c:xMode val="edge"/>
          <c:yMode val="edge"/>
          <c:x val="6.0556772859987784E-2"/>
          <c:y val="4.6296296296296294E-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algn="l"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spPr>
            <a:solidFill>
              <a:srgbClr val="F3716D"/>
            </a:solidFill>
            <a:ln>
              <a:noFill/>
            </a:ln>
            <a:effectLst/>
          </c:spPr>
          <c:invertIfNegative val="0"/>
          <c:dPt>
            <c:idx val="2"/>
            <c:invertIfNegative val="0"/>
            <c:bubble3D val="0"/>
            <c:spPr>
              <a:solidFill>
                <a:srgbClr val="F3716D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E3E9-4D8D-AB27-A27686F4A117}"/>
              </c:ext>
            </c:extLst>
          </c:dPt>
          <c:dPt>
            <c:idx val="3"/>
            <c:invertIfNegative val="0"/>
            <c:bubble3D val="0"/>
            <c:spPr>
              <a:noFill/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E3E9-4D8D-AB27-A27686F4A117}"/>
              </c:ext>
            </c:extLst>
          </c:dPt>
          <c:dLbls>
            <c:dLbl>
              <c:idx val="0"/>
              <c:layout>
                <c:manualLayout>
                  <c:x val="4.3374539145521578E-3"/>
                  <c:y val="-0.1024"/>
                </c:manualLayout>
              </c:layout>
              <c:tx>
                <c:rich>
                  <a:bodyPr/>
                  <a:lstStyle/>
                  <a:p>
                    <a:fld id="{9944A27C-8AC5-445A-AB57-BA99A6748EE8}" type="CELLRANGE">
                      <a:rPr lang="en-US" baseline="0"/>
                      <a:pPr/>
                      <a:t>[CELLRANGE]</a:t>
                    </a:fld>
                    <a:r>
                      <a:rPr lang="en-US" baseline="0"/>
                      <a:t>; </a:t>
                    </a:r>
                    <a:fld id="{5BA150F8-ACB3-415A-B1D8-40755B47B2AC}" type="VALUE">
                      <a:rPr lang="en-US" baseline="0"/>
                      <a:pPr/>
                      <a:t>[VALUE]</a:t>
                    </a:fld>
                    <a:endParaRPr lang="en-US" baseline="0"/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separator>; </c:separator>
              <c:extLst>
                <c:ext xmlns:c15="http://schemas.microsoft.com/office/drawing/2012/chart" uri="{CE6537A1-D6FC-4f65-9D91-7224C49458BB}">
                  <c15:layout>
                    <c:manualLayout>
                      <c:w val="0.22569924367781938"/>
                      <c:h val="0.16016111111111112"/>
                    </c:manualLayout>
                  </c15:layout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4-E3E9-4D8D-AB27-A27686F4A117}"/>
                </c:ext>
              </c:extLst>
            </c:dLbl>
            <c:dLbl>
              <c:idx val="1"/>
              <c:layout>
                <c:manualLayout>
                  <c:x val="-4.0688098210006424E-17"/>
                  <c:y val="-0.16884969378827647"/>
                </c:manualLayout>
              </c:layout>
              <c:tx>
                <c:rich>
                  <a:bodyPr/>
                  <a:lstStyle/>
                  <a:p>
                    <a:fld id="{1A2F238D-4EBD-46AC-98FA-7F801ED1D64E}" type="CELLRANGE">
                      <a:rPr lang="en-US" baseline="0"/>
                      <a:pPr/>
                      <a:t>[CELLRANGE]</a:t>
                    </a:fld>
                    <a:r>
                      <a:rPr lang="en-US" baseline="0"/>
                      <a:t>; </a:t>
                    </a:r>
                    <a:fld id="{CAA0463C-B92A-4A78-9EFE-0D9E4A13EE14}" type="VALUE">
                      <a:rPr lang="en-US" baseline="0"/>
                      <a:pPr/>
                      <a:t>[VALUE]</a:t>
                    </a:fld>
                    <a:endParaRPr lang="en-US" baseline="0"/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separator>; </c:separator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5-E3E9-4D8D-AB27-A27686F4A117}"/>
                </c:ext>
              </c:extLst>
            </c:dLbl>
            <c:dLbl>
              <c:idx val="2"/>
              <c:layout>
                <c:manualLayout>
                  <c:x val="0"/>
                  <c:y val="-0.16858617672790902"/>
                </c:manualLayout>
              </c:layout>
              <c:tx>
                <c:rich>
                  <a:bodyPr/>
                  <a:lstStyle/>
                  <a:p>
                    <a:fld id="{F54B3556-4EF7-474B-9753-244A084B743B}" type="CELLRANGE">
                      <a:rPr lang="en-US" baseline="0"/>
                      <a:pPr/>
                      <a:t>[CELLRANGE]</a:t>
                    </a:fld>
                    <a:r>
                      <a:rPr lang="en-US" baseline="0"/>
                      <a:t>; </a:t>
                    </a:r>
                    <a:fld id="{2C8E589D-C5DB-4B89-A3DB-3BC680F6ED8A}" type="VALUE">
                      <a:rPr lang="en-US" baseline="0"/>
                      <a:pPr/>
                      <a:t>[VALUE]</a:t>
                    </a:fld>
                    <a:endParaRPr lang="en-US" baseline="0"/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separator>; </c:separator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1-E3E9-4D8D-AB27-A27686F4A117}"/>
                </c:ext>
              </c:extLst>
            </c:dLbl>
            <c:dLbl>
              <c:idx val="3"/>
              <c:layout>
                <c:manualLayout>
                  <c:x val="0"/>
                  <c:y val="0.10043383838383839"/>
                </c:manualLayout>
              </c:layout>
              <c:tx>
                <c:rich>
                  <a:bodyPr rot="0" spcFirstLastPara="1" vertOverflow="ellipsis" vert="horz" wrap="square" lIns="38100" tIns="19050" rIns="38100" bIns="19050" anchor="ctr" anchorCtr="1">
                    <a:spAutoFit/>
                  </a:bodyPr>
                  <a:lstStyle/>
                  <a:p>
                    <a:pPr>
                      <a:defRPr sz="900" b="0" i="1" u="none" strike="noStrike" kern="1200" baseline="0">
                        <a:solidFill>
                          <a:srgbClr val="0088CE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fld id="{DF43735A-908E-4DD9-A4AA-B36389A6C6D9}" type="CELLRANGE">
                      <a:rPr lang="en-US" baseline="0">
                        <a:solidFill>
                          <a:srgbClr val="0088CE"/>
                        </a:solidFill>
                      </a:rPr>
                      <a:pPr>
                        <a:defRPr i="1">
                          <a:solidFill>
                            <a:srgbClr val="0088CE"/>
                          </a:solidFill>
                        </a:defRPr>
                      </a:pPr>
                      <a:t>[CELLRANGE]</a:t>
                    </a:fld>
                    <a:r>
                      <a:rPr lang="en-US" baseline="0">
                        <a:solidFill>
                          <a:srgbClr val="0088CE"/>
                        </a:solidFill>
                      </a:rPr>
                      <a:t>; </a:t>
                    </a:r>
                    <a:fld id="{492C90DA-7395-4324-A0AC-EC22AEFC8834}" type="VALUE">
                      <a:rPr lang="en-US" baseline="0">
                        <a:solidFill>
                          <a:srgbClr val="0088CE"/>
                        </a:solidFill>
                      </a:rPr>
                      <a:pPr>
                        <a:defRPr i="1">
                          <a:solidFill>
                            <a:srgbClr val="0088CE"/>
                          </a:solidFill>
                        </a:defRPr>
                      </a:pPr>
                      <a:t>[VALUE]</a:t>
                    </a:fld>
                    <a:endParaRPr lang="en-US" baseline="0">
                      <a:solidFill>
                        <a:srgbClr val="0088CE"/>
                      </a:solidFill>
                    </a:endParaRPr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1" u="none" strike="noStrike" kern="1200" baseline="0">
                      <a:solidFill>
                        <a:srgbClr val="0088CE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separator>; </c:separator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3-E3E9-4D8D-AB27-A27686F4A11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1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eparator>; </c:separator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cat>
            <c:numRef>
              <c:f>Data!$C$1:$F$1</c:f>
              <c:numCache>
                <c:formatCode>General</c:formatCode>
                <c:ptCount val="4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2050</c:v>
                </c:pt>
              </c:numCache>
            </c:numRef>
          </c:cat>
          <c:val>
            <c:numRef>
              <c:f>Data!$C$25:$F$25</c:f>
              <c:numCache>
                <c:formatCode>\+0%;\-0%;\-</c:formatCode>
                <c:ptCount val="4"/>
                <c:pt idx="0">
                  <c:v>0.18180103427770855</c:v>
                </c:pt>
                <c:pt idx="1">
                  <c:v>-0.49626231483891414</c:v>
                </c:pt>
                <c:pt idx="2">
                  <c:v>-0.47747662186674034</c:v>
                </c:pt>
                <c:pt idx="3">
                  <c:v>-0.22016426082484286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Data!$C$24:$F$24</c15:f>
                <c15:dlblRangeCache>
                  <c:ptCount val="4"/>
                  <c:pt idx="0">
                    <c:v>9.76</c:v>
                  </c:pt>
                  <c:pt idx="1">
                    <c:v>4.16</c:v>
                  </c:pt>
                  <c:pt idx="2">
                    <c:v>4.31</c:v>
                  </c:pt>
                  <c:pt idx="3">
                    <c:v>6.44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6-E3E9-4D8D-AB27-A27686F4A117}"/>
            </c:ext>
          </c:extLst>
        </c:ser>
        <c:ser>
          <c:idx val="1"/>
          <c:order val="1"/>
          <c:spPr>
            <a:noFill/>
            <a:ln>
              <a:noFill/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B2517239-3AE8-406D-9532-E00C71A3EB2C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7-E3E9-4D8D-AB27-A27686F4A117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7533C474-66C9-4312-8648-FC37B218D5CE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8-E3E9-4D8D-AB27-A27686F4A117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F1C5532F-FAF6-47BE-AF38-37C934DD9914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9-E3E9-4D8D-AB27-A27686F4A117}"/>
                </c:ext>
              </c:extLst>
            </c:dLbl>
            <c:dLbl>
              <c:idx val="3"/>
              <c:layout>
                <c:manualLayout>
                  <c:x val="-1.6275239284002569E-16"/>
                  <c:y val="-0.1066663167104112"/>
                </c:manualLayout>
              </c:layout>
              <c:tx>
                <c:rich>
                  <a:bodyPr/>
                  <a:lstStyle/>
                  <a:p>
                    <a:fld id="{6F0294D0-6D94-4BF5-A7C2-1BCBAC3EAD50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A-E3E9-4D8D-AB27-A27686F4A11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1" u="none" strike="noStrike" kern="1200" baseline="0">
                    <a:solidFill>
                      <a:srgbClr val="F3716D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cat>
            <c:numRef>
              <c:f>Data!$C$1:$F$1</c:f>
              <c:numCache>
                <c:formatCode>General</c:formatCode>
                <c:ptCount val="4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2050</c:v>
                </c:pt>
              </c:numCache>
            </c:numRef>
          </c:cat>
          <c:val>
            <c:numRef>
              <c:f>Data!$C$26:$F$26</c:f>
              <c:numCache>
                <c:formatCode>\+0%;\-0%;\-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-0.24251660170335743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Data!$C$27:$F$27</c15:f>
                <c15:dlblRangeCache>
                  <c:ptCount val="4"/>
                  <c:pt idx="3">
                    <c:v>4.44; -46%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B-E3E9-4D8D-AB27-A27686F4A1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"/>
        <c:overlap val="100"/>
        <c:axId val="1583750960"/>
        <c:axId val="1583747632"/>
      </c:barChart>
      <c:catAx>
        <c:axId val="15837509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83747632"/>
        <c:crosses val="autoZero"/>
        <c:auto val="1"/>
        <c:lblAlgn val="ctr"/>
        <c:lblOffset val="100"/>
        <c:noMultiLvlLbl val="0"/>
      </c:catAx>
      <c:valAx>
        <c:axId val="1583747632"/>
        <c:scaling>
          <c:orientation val="minMax"/>
          <c:max val="1.1000000000000001"/>
          <c:min val="-0.70000000000000007"/>
        </c:scaling>
        <c:delete val="1"/>
        <c:axPos val="l"/>
        <c:numFmt formatCode="\+0%;\-0%;\-" sourceLinked="1"/>
        <c:majorTickMark val="out"/>
        <c:minorTickMark val="none"/>
        <c:tickLblPos val="nextTo"/>
        <c:crossAx val="158375096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l"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b="1"/>
              <a:t>Average noise energy per flight</a:t>
            </a:r>
          </a:p>
          <a:p>
            <a:pPr algn="l">
              <a:defRPr/>
            </a:pPr>
            <a:r>
              <a:rPr lang="en-GB" sz="1000" i="1"/>
              <a:t>(10^9 Joules; % change</a:t>
            </a:r>
            <a:r>
              <a:rPr lang="en-GB" sz="1000" i="1" baseline="0"/>
              <a:t> to</a:t>
            </a:r>
            <a:r>
              <a:rPr lang="en-GB" sz="1000" i="1"/>
              <a:t> 2005)</a:t>
            </a:r>
            <a:endParaRPr lang="en-GB" i="1"/>
          </a:p>
        </c:rich>
      </c:tx>
      <c:layout>
        <c:manualLayout>
          <c:xMode val="edge"/>
          <c:yMode val="edge"/>
          <c:x val="6.0556772859987784E-2"/>
          <c:y val="4.6296296296296294E-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algn="l"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4.8726467331118496E-2"/>
          <c:y val="4.8888888888888891E-2"/>
          <c:w val="0.90254706533776297"/>
          <c:h val="0.90222222222222226"/>
        </c:manualLayout>
      </c:layout>
      <c:barChart>
        <c:barDir val="col"/>
        <c:grouping val="stacked"/>
        <c:varyColors val="0"/>
        <c:ser>
          <c:idx val="0"/>
          <c:order val="0"/>
          <c:spPr>
            <a:solidFill>
              <a:srgbClr val="F3716D"/>
            </a:solidFill>
            <a:ln>
              <a:noFill/>
            </a:ln>
            <a:effectLst/>
          </c:spPr>
          <c:invertIfNegative val="0"/>
          <c:dPt>
            <c:idx val="2"/>
            <c:invertIfNegative val="0"/>
            <c:bubble3D val="0"/>
            <c:spPr>
              <a:solidFill>
                <a:srgbClr val="F3716D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0FD0-4E48-ADA1-BA13F068747D}"/>
              </c:ext>
            </c:extLst>
          </c:dPt>
          <c:dPt>
            <c:idx val="3"/>
            <c:invertIfNegative val="0"/>
            <c:bubble3D val="0"/>
            <c:spPr>
              <a:solidFill>
                <a:schemeClr val="bg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0FD0-4E48-ADA1-BA13F068747D}"/>
              </c:ext>
            </c:extLst>
          </c:dPt>
          <c:dLbls>
            <c:dLbl>
              <c:idx val="0"/>
              <c:layout>
                <c:manualLayout>
                  <c:x val="0"/>
                  <c:y val="-5.462292213473318E-2"/>
                </c:manualLayout>
              </c:layout>
              <c:tx>
                <c:rich>
                  <a:bodyPr/>
                  <a:lstStyle/>
                  <a:p>
                    <a:fld id="{A789411B-DE19-4A2A-9A29-322DF41595FD}" type="CELLRANGE">
                      <a:rPr lang="en-US" baseline="0"/>
                      <a:pPr/>
                      <a:t>[CELLRANGE]</a:t>
                    </a:fld>
                    <a:r>
                      <a:rPr lang="en-US" baseline="0"/>
                      <a:t>; </a:t>
                    </a:r>
                    <a:fld id="{41688C75-808F-4F36-9C31-7A32C742D31A}" type="VALUE">
                      <a:rPr lang="en-US" baseline="0"/>
                      <a:pPr/>
                      <a:t>[VALUE]</a:t>
                    </a:fld>
                    <a:endParaRPr lang="en-US" baseline="0"/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separator>; </c:separator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4-0FD0-4E48-ADA1-BA13F068747D}"/>
                </c:ext>
              </c:extLst>
            </c:dLbl>
            <c:dLbl>
              <c:idx val="1"/>
              <c:layout>
                <c:manualLayout>
                  <c:x val="7.1721678902003801E-5"/>
                  <c:y val="-0.13945353535353536"/>
                </c:manualLayout>
              </c:layout>
              <c:tx>
                <c:rich>
                  <a:bodyPr/>
                  <a:lstStyle/>
                  <a:p>
                    <a:fld id="{42CFC8F5-7EED-4530-B2A0-582FDD9D843D}" type="CELLRANGE">
                      <a:rPr lang="en-US" baseline="0"/>
                      <a:pPr/>
                      <a:t>[CELLRANGE]</a:t>
                    </a:fld>
                    <a:r>
                      <a:rPr lang="en-US" baseline="0"/>
                      <a:t>; </a:t>
                    </a:r>
                    <a:fld id="{228E8EC6-9D4C-4E5C-A734-1D56FF4003BC}" type="VALUE">
                      <a:rPr lang="en-US" baseline="0"/>
                      <a:pPr/>
                      <a:t>[VALUE]</a:t>
                    </a:fld>
                    <a:endParaRPr lang="en-US" baseline="0"/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separator>; </c:separator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5-0FD0-4E48-ADA1-BA13F068747D}"/>
                </c:ext>
              </c:extLst>
            </c:dLbl>
            <c:dLbl>
              <c:idx val="2"/>
              <c:layout>
                <c:manualLayout>
                  <c:x val="6.1134192968884742E-5"/>
                  <c:y val="-0.14318686868686856"/>
                </c:manualLayout>
              </c:layout>
              <c:tx>
                <c:rich>
                  <a:bodyPr/>
                  <a:lstStyle/>
                  <a:p>
                    <a:fld id="{23177519-518A-4BDE-A513-C27D0C207D81}" type="CELLRANGE">
                      <a:rPr lang="en-US" baseline="0"/>
                      <a:pPr/>
                      <a:t>[CELLRANGE]</a:t>
                    </a:fld>
                    <a:r>
                      <a:rPr lang="en-US" baseline="0"/>
                      <a:t>; </a:t>
                    </a:r>
                    <a:fld id="{964488D5-240A-469B-A28C-DD985AEEBFF9}" type="VALUE">
                      <a:rPr lang="en-US" baseline="0"/>
                      <a:pPr/>
                      <a:t>[VALUE]</a:t>
                    </a:fld>
                    <a:endParaRPr lang="en-US" baseline="0"/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separator>; </c:separator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1-0FD0-4E48-ADA1-BA13F068747D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A779C709-6815-4B7F-850C-E78B1EF5E068}" type="CELLRANGE">
                      <a:rPr lang="en-US"/>
                      <a:pPr/>
                      <a:t>[CELLRANGE]</a:t>
                    </a:fld>
                    <a:r>
                      <a:rPr lang="en-US" baseline="0"/>
                      <a:t>; </a:t>
                    </a:r>
                    <a:fld id="{898A2137-962B-4113-832F-F9885641E827}" type="VALUE">
                      <a:rPr lang="en-US" baseline="0"/>
                      <a:pPr/>
                      <a:t>[VALUE]</a:t>
                    </a:fld>
                    <a:endParaRPr lang="en-US" baseline="0"/>
                  </a:p>
                </c:rich>
              </c:tx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  <c:separator>;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3-0FD0-4E48-ADA1-BA13F068747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1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eparator>; </c:separator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cat>
            <c:numRef>
              <c:f>Data!$C$1:$F$1</c:f>
              <c:numCache>
                <c:formatCode>General</c:formatCode>
                <c:ptCount val="4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2050</c:v>
                </c:pt>
              </c:numCache>
            </c:numRef>
          </c:cat>
          <c:val>
            <c:numRef>
              <c:f>Data!$C$29:$F$29</c:f>
              <c:numCache>
                <c:formatCode>\+0%;\-0%;\-</c:formatCode>
                <c:ptCount val="4"/>
                <c:pt idx="0">
                  <c:v>6.2160271375107712E-2</c:v>
                </c:pt>
                <c:pt idx="1">
                  <c:v>-1.0587246846686549E-2</c:v>
                </c:pt>
                <c:pt idx="2">
                  <c:v>-5.9468767627236074E-2</c:v>
                </c:pt>
                <c:pt idx="3">
                  <c:v>-0.42593592896781696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Data!$C$28:$F$28</c15:f>
                <c15:dlblRangeCache>
                  <c:ptCount val="4"/>
                  <c:pt idx="0">
                    <c:v>1.30</c:v>
                  </c:pt>
                  <c:pt idx="1">
                    <c:v>1.21</c:v>
                  </c:pt>
                  <c:pt idx="2">
                    <c:v>1.15</c:v>
                  </c:pt>
                  <c:pt idx="3">
                    <c:v>0.70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6-0FD0-4E48-ADA1-BA13F068747D}"/>
            </c:ext>
          </c:extLst>
        </c:ser>
        <c:ser>
          <c:idx val="1"/>
          <c:order val="1"/>
          <c:spPr>
            <a:noFill/>
            <a:ln>
              <a:noFill/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6A8001B5-1015-40FB-AC6F-70EA2767969C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7-0FD0-4E48-ADA1-BA13F068747D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3020CA55-0054-4674-A131-B190C60111B1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8-0FD0-4E48-ADA1-BA13F068747D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8186A474-736E-4BAF-BE32-33EFB3FE2929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9-0FD0-4E48-ADA1-BA13F068747D}"/>
                </c:ext>
              </c:extLst>
            </c:dLbl>
            <c:dLbl>
              <c:idx val="3"/>
              <c:layout>
                <c:manualLayout>
                  <c:x val="0"/>
                  <c:y val="-8.8888888888888892E-2"/>
                </c:manualLayout>
              </c:layout>
              <c:tx>
                <c:rich>
                  <a:bodyPr/>
                  <a:lstStyle/>
                  <a:p>
                    <a:fld id="{24E1B8FF-FEA9-4309-ADA0-9C39EC19A213}" type="CELLRANGE">
                      <a:rPr lang="en-US">
                        <a:solidFill>
                          <a:srgbClr val="F3716D"/>
                        </a:solidFill>
                      </a:rPr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A-0FD0-4E48-ADA1-BA13F068747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1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cat>
            <c:numRef>
              <c:f>Data!$C$1:$F$1</c:f>
              <c:numCache>
                <c:formatCode>General</c:formatCode>
                <c:ptCount val="4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2050</c:v>
                </c:pt>
              </c:numCache>
            </c:numRef>
          </c:cat>
          <c:val>
            <c:numRef>
              <c:f>Data!$C$30:$F$30</c:f>
              <c:numCache>
                <c:formatCode>\+0%;\-0%;\-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-0.1785248619330716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Data!$C$31:$F$31</c15:f>
                <c15:dlblRangeCache>
                  <c:ptCount val="4"/>
                  <c:pt idx="3">
                    <c:v>0.48; -60%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B-0FD0-4E48-ADA1-BA13F06874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"/>
        <c:overlap val="100"/>
        <c:axId val="1583750960"/>
        <c:axId val="1583747632"/>
      </c:barChart>
      <c:catAx>
        <c:axId val="15837509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83747632"/>
        <c:crosses val="autoZero"/>
        <c:auto val="1"/>
        <c:lblAlgn val="ctr"/>
        <c:lblOffset val="100"/>
        <c:noMultiLvlLbl val="0"/>
      </c:catAx>
      <c:valAx>
        <c:axId val="1583747632"/>
        <c:scaling>
          <c:orientation val="minMax"/>
          <c:max val="1.1000000000000001"/>
          <c:min val="-0.70000000000000007"/>
        </c:scaling>
        <c:delete val="1"/>
        <c:axPos val="l"/>
        <c:numFmt formatCode="\+0%;\-0%;\-" sourceLinked="1"/>
        <c:majorTickMark val="out"/>
        <c:minorTickMark val="none"/>
        <c:tickLblPos val="nextTo"/>
        <c:crossAx val="158375096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9F893E21-D3BE-4EBD-89DE-724608A1A1C6}">
  <sheetPr/>
  <sheetViews>
    <sheetView zoomScale="70"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image" Target="../media/image1.png"/><Relationship Id="rId3" Type="http://schemas.openxmlformats.org/officeDocument/2006/relationships/chart" Target="../charts/chart4.xml"/><Relationship Id="rId7" Type="http://schemas.openxmlformats.org/officeDocument/2006/relationships/chart" Target="../charts/chart8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Relationship Id="rId6" Type="http://schemas.openxmlformats.org/officeDocument/2006/relationships/chart" Target="../charts/chart7.xml"/><Relationship Id="rId5" Type="http://schemas.openxmlformats.org/officeDocument/2006/relationships/chart" Target="../charts/chart6.xml"/><Relationship Id="rId4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85514" cy="6063343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081E625-86DA-00E3-00F0-7973170F4B51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0.00433</cdr:x>
      <cdr:y>0.0026</cdr:y>
    </cdr:from>
    <cdr:to>
      <cdr:x>0.31935</cdr:x>
      <cdr:y>0.32882</cdr:y>
    </cdr:to>
    <cdr:graphicFrame macro="">
      <cdr:nvGraphicFramePr>
        <cdr:cNvPr id="2" name="Chart 1">
          <a:extLst xmlns:a="http://schemas.openxmlformats.org/drawingml/2006/main">
            <a:ext uri="{FF2B5EF4-FFF2-40B4-BE49-F238E27FC236}">
              <a16:creationId xmlns:a16="http://schemas.microsoft.com/office/drawing/2014/main" id="{3AD17D0A-57D7-399C-0811-05949C29B373}"/>
            </a:ext>
          </a:extLst>
        </cdr:cNvPr>
        <cdr:cNvGraphicFramePr/>
      </cdr:nvGraphicFramePr>
      <cdr:xfrm>
        <a:off xmlns:a="http://schemas.openxmlformats.org/drawingml/2006/main" x="0" y="0"/>
        <a:ext xmlns:a="http://schemas.openxmlformats.org/drawingml/2006/main" cx="0" cy="0"/>
      </cdr:xfrm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cdr:graphicFrame>
  </cdr:relSizeAnchor>
  <cdr:relSizeAnchor xmlns:cdr="http://schemas.openxmlformats.org/drawingml/2006/chartDrawing">
    <cdr:from>
      <cdr:x>0.3294</cdr:x>
      <cdr:y>0.00114</cdr:y>
    </cdr:from>
    <cdr:to>
      <cdr:x>0.64442</cdr:x>
      <cdr:y>0.32736</cdr:y>
    </cdr:to>
    <cdr:graphicFrame macro="">
      <cdr:nvGraphicFramePr>
        <cdr:cNvPr id="3" name="Chart 2">
          <a:extLst xmlns:a="http://schemas.openxmlformats.org/drawingml/2006/main">
            <a:ext uri="{FF2B5EF4-FFF2-40B4-BE49-F238E27FC236}">
              <a16:creationId xmlns:a16="http://schemas.microsoft.com/office/drawing/2014/main" id="{39EF9EC8-ABC5-F83C-DC0E-170DA2CF47C4}"/>
            </a:ext>
          </a:extLst>
        </cdr:cNvPr>
        <cdr:cNvGraphicFramePr/>
      </cdr:nvGraphicFramePr>
      <cdr:xfrm>
        <a:off xmlns:a="http://schemas.openxmlformats.org/drawingml/2006/main" x="0" y="0"/>
        <a:ext xmlns:a="http://schemas.openxmlformats.org/drawingml/2006/main" cx="0" cy="0"/>
      </cdr:xfrm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cdr:graphicFrame>
  </cdr:relSizeAnchor>
  <cdr:relSizeAnchor xmlns:cdr="http://schemas.openxmlformats.org/drawingml/2006/chartDrawing">
    <cdr:from>
      <cdr:x>0.65448</cdr:x>
      <cdr:y>0</cdr:y>
    </cdr:from>
    <cdr:to>
      <cdr:x>0.96949</cdr:x>
      <cdr:y>0.32623</cdr:y>
    </cdr:to>
    <cdr:graphicFrame macro="">
      <cdr:nvGraphicFramePr>
        <cdr:cNvPr id="4" name="Chart 3">
          <a:extLst xmlns:a="http://schemas.openxmlformats.org/drawingml/2006/main">
            <a:ext uri="{FF2B5EF4-FFF2-40B4-BE49-F238E27FC236}">
              <a16:creationId xmlns:a16="http://schemas.microsoft.com/office/drawing/2014/main" id="{CD3075ED-211B-317F-1972-741069E485BB}"/>
            </a:ext>
          </a:extLst>
        </cdr:cNvPr>
        <cdr:cNvGraphicFramePr/>
      </cdr:nvGraphicFramePr>
      <cdr:xfrm>
        <a:off xmlns:a="http://schemas.openxmlformats.org/drawingml/2006/main" x="0" y="0"/>
        <a:ext xmlns:a="http://schemas.openxmlformats.org/drawingml/2006/main" cx="0" cy="0"/>
      </cdr:xfrm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cdr:graphicFrame>
  </cdr:relSizeAnchor>
  <cdr:relSizeAnchor xmlns:cdr="http://schemas.openxmlformats.org/drawingml/2006/chartDrawing">
    <cdr:from>
      <cdr:x>0.00529</cdr:x>
      <cdr:y>0.33691</cdr:y>
    </cdr:from>
    <cdr:to>
      <cdr:x>0.32031</cdr:x>
      <cdr:y>0.66313</cdr:y>
    </cdr:to>
    <cdr:graphicFrame macro="">
      <cdr:nvGraphicFramePr>
        <cdr:cNvPr id="5" name="Chart 4">
          <a:extLst xmlns:a="http://schemas.openxmlformats.org/drawingml/2006/main">
            <a:ext uri="{FF2B5EF4-FFF2-40B4-BE49-F238E27FC236}">
              <a16:creationId xmlns:a16="http://schemas.microsoft.com/office/drawing/2014/main" id="{6AEB43A0-5217-AF20-166E-7FAAA1123B73}"/>
            </a:ext>
          </a:extLst>
        </cdr:cNvPr>
        <cdr:cNvGraphicFramePr/>
      </cdr:nvGraphicFramePr>
      <cdr:xfrm>
        <a:off xmlns:a="http://schemas.openxmlformats.org/drawingml/2006/main" x="0" y="0"/>
        <a:ext xmlns:a="http://schemas.openxmlformats.org/drawingml/2006/main" cx="0" cy="0"/>
      </cdr:xfrm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cdr:graphicFrame>
  </cdr:relSizeAnchor>
  <cdr:relSizeAnchor xmlns:cdr="http://schemas.openxmlformats.org/drawingml/2006/chartDrawing">
    <cdr:from>
      <cdr:x>0.32845</cdr:x>
      <cdr:y>0.33655</cdr:y>
    </cdr:from>
    <cdr:to>
      <cdr:x>0.64347</cdr:x>
      <cdr:y>0.66277</cdr:y>
    </cdr:to>
    <cdr:graphicFrame macro="">
      <cdr:nvGraphicFramePr>
        <cdr:cNvPr id="6" name="Chart 5">
          <a:extLst xmlns:a="http://schemas.openxmlformats.org/drawingml/2006/main">
            <a:ext uri="{FF2B5EF4-FFF2-40B4-BE49-F238E27FC236}">
              <a16:creationId xmlns:a16="http://schemas.microsoft.com/office/drawing/2014/main" id="{BF5A6453-0C70-815A-4713-79FB70C0EA13}"/>
            </a:ext>
          </a:extLst>
        </cdr:cNvPr>
        <cdr:cNvGraphicFramePr/>
      </cdr:nvGraphicFramePr>
      <cdr:xfrm>
        <a:off xmlns:a="http://schemas.openxmlformats.org/drawingml/2006/main" x="0" y="0"/>
        <a:ext xmlns:a="http://schemas.openxmlformats.org/drawingml/2006/main" cx="0" cy="0"/>
      </cdr:xfrm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cdr:graphicFrame>
  </cdr:relSizeAnchor>
  <cdr:relSizeAnchor xmlns:cdr="http://schemas.openxmlformats.org/drawingml/2006/chartDrawing">
    <cdr:from>
      <cdr:x>0.65543</cdr:x>
      <cdr:y>0.33781</cdr:y>
    </cdr:from>
    <cdr:to>
      <cdr:x>0.97045</cdr:x>
      <cdr:y>0.66404</cdr:y>
    </cdr:to>
    <cdr:graphicFrame macro="">
      <cdr:nvGraphicFramePr>
        <cdr:cNvPr id="7" name="Chart 6">
          <a:extLst xmlns:a="http://schemas.openxmlformats.org/drawingml/2006/main">
            <a:ext uri="{FF2B5EF4-FFF2-40B4-BE49-F238E27FC236}">
              <a16:creationId xmlns:a16="http://schemas.microsoft.com/office/drawing/2014/main" id="{9BDF1FF3-5ED9-FF0E-529B-DC1F57D04D0B}"/>
            </a:ext>
          </a:extLst>
        </cdr:cNvPr>
        <cdr:cNvGraphicFramePr/>
      </cdr:nvGraphicFramePr>
      <cdr:xfrm>
        <a:off xmlns:a="http://schemas.openxmlformats.org/drawingml/2006/main" x="0" y="0"/>
        <a:ext xmlns:a="http://schemas.openxmlformats.org/drawingml/2006/main" cx="0" cy="0"/>
      </cdr:xfrm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cdr:graphicFrame>
  </cdr:relSizeAnchor>
  <cdr:relSizeAnchor xmlns:cdr="http://schemas.openxmlformats.org/drawingml/2006/chartDrawing">
    <cdr:from>
      <cdr:x>0.00529</cdr:x>
      <cdr:y>0.67377</cdr:y>
    </cdr:from>
    <cdr:to>
      <cdr:x>0.32031</cdr:x>
      <cdr:y>1</cdr:y>
    </cdr:to>
    <cdr:graphicFrame macro="">
      <cdr:nvGraphicFramePr>
        <cdr:cNvPr id="8" name="Chart 7">
          <a:extLst xmlns:a="http://schemas.openxmlformats.org/drawingml/2006/main">
            <a:ext uri="{FF2B5EF4-FFF2-40B4-BE49-F238E27FC236}">
              <a16:creationId xmlns:a16="http://schemas.microsoft.com/office/drawing/2014/main" id="{DD68BD5F-34A4-DCAC-F5A8-DF4DD3525606}"/>
            </a:ext>
          </a:extLst>
        </cdr:cNvPr>
        <cdr:cNvGraphicFramePr/>
      </cdr:nvGraphicFramePr>
      <cdr:xfrm>
        <a:off xmlns:a="http://schemas.openxmlformats.org/drawingml/2006/main" x="0" y="0"/>
        <a:ext xmlns:a="http://schemas.openxmlformats.org/drawingml/2006/main" cx="0" cy="0"/>
      </cdr:xfrm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cdr:graphicFrame>
  </cdr:relSizeAnchor>
  <cdr:relSizeAnchor xmlns:cdr="http://schemas.openxmlformats.org/drawingml/2006/chartDrawing">
    <cdr:from>
      <cdr:x>0.35522</cdr:x>
      <cdr:y>0.74154</cdr:y>
    </cdr:from>
    <cdr:to>
      <cdr:x>0.9681</cdr:x>
      <cdr:y>0.9295</cdr:y>
    </cdr:to>
    <cdr:pic>
      <cdr:nvPicPr>
        <cdr:cNvPr id="9" name="chart">
          <a:extLst xmlns:a="http://schemas.openxmlformats.org/drawingml/2006/main">
            <a:ext uri="{FF2B5EF4-FFF2-40B4-BE49-F238E27FC236}">
              <a16:creationId xmlns:a16="http://schemas.microsoft.com/office/drawing/2014/main" id="{F5C7EBF6-393B-75A6-93BC-D99FB68DFA35}"/>
            </a:ext>
          </a:extLst>
        </cdr:cNvPr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8"/>
        <a:stretch xmlns:a="http://schemas.openxmlformats.org/drawingml/2006/main">
          <a:fillRect/>
        </a:stretch>
      </cdr:blipFill>
      <cdr:spPr>
        <a:xfrm xmlns:a="http://schemas.openxmlformats.org/drawingml/2006/main">
          <a:off x="3298372" y="4496224"/>
          <a:ext cx="5690952" cy="1139671"/>
        </a:xfrm>
        <a:prstGeom xmlns:a="http://schemas.openxmlformats.org/drawingml/2006/main" prst="rect">
          <a:avLst/>
        </a:prstGeom>
      </cdr:spPr>
    </cdr:pic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0.72967</cdr:x>
      <cdr:y>0.74866</cdr:y>
    </cdr:from>
    <cdr:to>
      <cdr:x>0.96635</cdr:x>
      <cdr:y>0.74866</cdr:y>
    </cdr:to>
    <cdr:cxnSp macro="">
      <cdr:nvCxnSpPr>
        <cdr:cNvPr id="3" name="Straight Connector 2">
          <a:extLst xmlns:a="http://schemas.openxmlformats.org/drawingml/2006/main">
            <a:ext uri="{FF2B5EF4-FFF2-40B4-BE49-F238E27FC236}">
              <a16:creationId xmlns:a16="http://schemas.microsoft.com/office/drawing/2014/main" id="{370F96C4-FFD3-9694-97F5-51F48118504C}"/>
            </a:ext>
          </a:extLst>
        </cdr:cNvPr>
        <cdr:cNvCxnSpPr/>
      </cdr:nvCxnSpPr>
      <cdr:spPr>
        <a:xfrm xmlns:a="http://schemas.openxmlformats.org/drawingml/2006/main">
          <a:off x="2136461" y="1482349"/>
          <a:ext cx="692989" cy="0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rgbClr val="F3716D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0.72934</cdr:x>
      <cdr:y>0.62764</cdr:y>
    </cdr:from>
    <cdr:to>
      <cdr:x>0.96602</cdr:x>
      <cdr:y>0.62764</cdr:y>
    </cdr:to>
    <cdr:cxnSp macro="">
      <cdr:nvCxnSpPr>
        <cdr:cNvPr id="4" name="Straight Connector 3">
          <a:extLst xmlns:a="http://schemas.openxmlformats.org/drawingml/2006/main">
            <a:ext uri="{FF2B5EF4-FFF2-40B4-BE49-F238E27FC236}">
              <a16:creationId xmlns:a16="http://schemas.microsoft.com/office/drawing/2014/main" id="{C34D20D7-6D99-7DD3-887B-BF2196D331DA}"/>
            </a:ext>
          </a:extLst>
        </cdr:cNvPr>
        <cdr:cNvCxnSpPr/>
      </cdr:nvCxnSpPr>
      <cdr:spPr>
        <a:xfrm xmlns:a="http://schemas.openxmlformats.org/drawingml/2006/main">
          <a:off x="2135503" y="1242726"/>
          <a:ext cx="692989" cy="0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rgbClr val="0088CE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0.71494</cdr:x>
      <cdr:y>0.30376</cdr:y>
    </cdr:from>
    <cdr:to>
      <cdr:x>0.71754</cdr:x>
      <cdr:y>0.93876</cdr:y>
    </cdr:to>
    <cdr:cxnSp macro="">
      <cdr:nvCxnSpPr>
        <cdr:cNvPr id="6" name="Straight Connector 5">
          <a:extLst xmlns:a="http://schemas.openxmlformats.org/drawingml/2006/main">
            <a:ext uri="{FF2B5EF4-FFF2-40B4-BE49-F238E27FC236}">
              <a16:creationId xmlns:a16="http://schemas.microsoft.com/office/drawing/2014/main" id="{EF451B3A-AB3B-488A-2A87-3084BA277734}"/>
            </a:ext>
          </a:extLst>
        </cdr:cNvPr>
        <cdr:cNvCxnSpPr/>
      </cdr:nvCxnSpPr>
      <cdr:spPr>
        <a:xfrm xmlns:a="http://schemas.openxmlformats.org/drawingml/2006/main">
          <a:off x="2093329" y="601448"/>
          <a:ext cx="7620" cy="1257300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rgbClr val="BCBEC0"/>
          </a:solidFill>
          <a:prstDash val="dash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0.72204</cdr:x>
      <cdr:y>0.71811</cdr:y>
    </cdr:from>
    <cdr:to>
      <cdr:x>0.95871</cdr:x>
      <cdr:y>0.71811</cdr:y>
    </cdr:to>
    <cdr:cxnSp macro="">
      <cdr:nvCxnSpPr>
        <cdr:cNvPr id="2" name="Straight Connector 1">
          <a:extLst xmlns:a="http://schemas.openxmlformats.org/drawingml/2006/main">
            <a:ext uri="{FF2B5EF4-FFF2-40B4-BE49-F238E27FC236}">
              <a16:creationId xmlns:a16="http://schemas.microsoft.com/office/drawing/2014/main" id="{5A311967-73BD-419D-7706-903356A896B6}"/>
            </a:ext>
          </a:extLst>
        </cdr:cNvPr>
        <cdr:cNvCxnSpPr/>
      </cdr:nvCxnSpPr>
      <cdr:spPr>
        <a:xfrm xmlns:a="http://schemas.openxmlformats.org/drawingml/2006/main">
          <a:off x="2114114" y="1421863"/>
          <a:ext cx="692989" cy="0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rgbClr val="0088CE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0.72236</cdr:x>
      <cdr:y>0.85939</cdr:y>
    </cdr:from>
    <cdr:to>
      <cdr:x>0.95904</cdr:x>
      <cdr:y>0.85939</cdr:y>
    </cdr:to>
    <cdr:cxnSp macro="">
      <cdr:nvCxnSpPr>
        <cdr:cNvPr id="3" name="Straight Connector 2">
          <a:extLst xmlns:a="http://schemas.openxmlformats.org/drawingml/2006/main">
            <a:ext uri="{FF2B5EF4-FFF2-40B4-BE49-F238E27FC236}">
              <a16:creationId xmlns:a16="http://schemas.microsoft.com/office/drawing/2014/main" id="{875871EF-FC4B-2D7C-B0C8-D9CF16F0029A}"/>
            </a:ext>
          </a:extLst>
        </cdr:cNvPr>
        <cdr:cNvCxnSpPr/>
      </cdr:nvCxnSpPr>
      <cdr:spPr>
        <a:xfrm xmlns:a="http://schemas.openxmlformats.org/drawingml/2006/main">
          <a:off x="2115072" y="1701591"/>
          <a:ext cx="692989" cy="0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rgbClr val="F3716D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0.72002</cdr:x>
      <cdr:y>0.3066</cdr:y>
    </cdr:from>
    <cdr:to>
      <cdr:x>0.72262</cdr:x>
      <cdr:y>0.9416</cdr:y>
    </cdr:to>
    <cdr:cxnSp macro="">
      <cdr:nvCxnSpPr>
        <cdr:cNvPr id="4" name="Straight Connector 3">
          <a:extLst xmlns:a="http://schemas.openxmlformats.org/drawingml/2006/main">
            <a:ext uri="{FF2B5EF4-FFF2-40B4-BE49-F238E27FC236}">
              <a16:creationId xmlns:a16="http://schemas.microsoft.com/office/drawing/2014/main" id="{0E3FCCAA-BA20-C955-7636-9214DC887D18}"/>
            </a:ext>
          </a:extLst>
        </cdr:cNvPr>
        <cdr:cNvCxnSpPr/>
      </cdr:nvCxnSpPr>
      <cdr:spPr>
        <a:xfrm xmlns:a="http://schemas.openxmlformats.org/drawingml/2006/main">
          <a:off x="2108200" y="607060"/>
          <a:ext cx="7620" cy="1257300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rgbClr val="BCBEC0"/>
          </a:solidFill>
          <a:prstDash val="dash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0.72295</cdr:x>
      <cdr:y>0.63237</cdr:y>
    </cdr:from>
    <cdr:to>
      <cdr:x>0.95963</cdr:x>
      <cdr:y>0.63237</cdr:y>
    </cdr:to>
    <cdr:cxnSp macro="">
      <cdr:nvCxnSpPr>
        <cdr:cNvPr id="2" name="Straight Connector 1">
          <a:extLst xmlns:a="http://schemas.openxmlformats.org/drawingml/2006/main">
            <a:ext uri="{FF2B5EF4-FFF2-40B4-BE49-F238E27FC236}">
              <a16:creationId xmlns:a16="http://schemas.microsoft.com/office/drawing/2014/main" id="{5EDE3BDB-2C89-8AE3-466D-56D7DDD92BD3}"/>
            </a:ext>
          </a:extLst>
        </cdr:cNvPr>
        <cdr:cNvCxnSpPr/>
      </cdr:nvCxnSpPr>
      <cdr:spPr>
        <a:xfrm xmlns:a="http://schemas.openxmlformats.org/drawingml/2006/main">
          <a:off x="2116787" y="1252083"/>
          <a:ext cx="692989" cy="0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rgbClr val="0088CE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0.72465</cdr:x>
      <cdr:y>0.75339</cdr:y>
    </cdr:from>
    <cdr:to>
      <cdr:x>0.96132</cdr:x>
      <cdr:y>0.75339</cdr:y>
    </cdr:to>
    <cdr:cxnSp macro="">
      <cdr:nvCxnSpPr>
        <cdr:cNvPr id="3" name="Straight Connector 2">
          <a:extLst xmlns:a="http://schemas.openxmlformats.org/drawingml/2006/main">
            <a:ext uri="{FF2B5EF4-FFF2-40B4-BE49-F238E27FC236}">
              <a16:creationId xmlns:a16="http://schemas.microsoft.com/office/drawing/2014/main" id="{2A3F4BA4-6BD2-D4E7-2BF1-FA52658728F1}"/>
            </a:ext>
          </a:extLst>
        </cdr:cNvPr>
        <cdr:cNvCxnSpPr/>
      </cdr:nvCxnSpPr>
      <cdr:spPr>
        <a:xfrm xmlns:a="http://schemas.openxmlformats.org/drawingml/2006/main">
          <a:off x="2121756" y="1491707"/>
          <a:ext cx="692989" cy="0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rgbClr val="F3716D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0.71481</cdr:x>
      <cdr:y>0.29505</cdr:y>
    </cdr:from>
    <cdr:to>
      <cdr:x>0.71741</cdr:x>
      <cdr:y>0.93005</cdr:y>
    </cdr:to>
    <cdr:cxnSp macro="">
      <cdr:nvCxnSpPr>
        <cdr:cNvPr id="4" name="Straight Connector 3">
          <a:extLst xmlns:a="http://schemas.openxmlformats.org/drawingml/2006/main">
            <a:ext uri="{FF2B5EF4-FFF2-40B4-BE49-F238E27FC236}">
              <a16:creationId xmlns:a16="http://schemas.microsoft.com/office/drawing/2014/main" id="{0E3FCCAA-BA20-C955-7636-9214DC887D18}"/>
            </a:ext>
          </a:extLst>
        </cdr:cNvPr>
        <cdr:cNvCxnSpPr/>
      </cdr:nvCxnSpPr>
      <cdr:spPr>
        <a:xfrm xmlns:a="http://schemas.openxmlformats.org/drawingml/2006/main">
          <a:off x="2092960" y="584200"/>
          <a:ext cx="7620" cy="1257300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rgbClr val="BCBEC0"/>
          </a:solidFill>
          <a:prstDash val="dash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0.72934</cdr:x>
      <cdr:y>0.71069</cdr:y>
    </cdr:from>
    <cdr:to>
      <cdr:x>0.96602</cdr:x>
      <cdr:y>0.71069</cdr:y>
    </cdr:to>
    <cdr:cxnSp macro="">
      <cdr:nvCxnSpPr>
        <cdr:cNvPr id="2" name="Straight Connector 1">
          <a:extLst xmlns:a="http://schemas.openxmlformats.org/drawingml/2006/main">
            <a:ext uri="{FF2B5EF4-FFF2-40B4-BE49-F238E27FC236}">
              <a16:creationId xmlns:a16="http://schemas.microsoft.com/office/drawing/2014/main" id="{8C11A4F1-C48A-C84E-CD5C-9950E5B4C615}"/>
            </a:ext>
          </a:extLst>
        </cdr:cNvPr>
        <cdr:cNvCxnSpPr/>
      </cdr:nvCxnSpPr>
      <cdr:spPr>
        <a:xfrm xmlns:a="http://schemas.openxmlformats.org/drawingml/2006/main">
          <a:off x="2135503" y="1407157"/>
          <a:ext cx="692989" cy="0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rgbClr val="0088CE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0.72784</cdr:x>
      <cdr:y>0.87559</cdr:y>
    </cdr:from>
    <cdr:to>
      <cdr:x>0.96452</cdr:x>
      <cdr:y>0.87559</cdr:y>
    </cdr:to>
    <cdr:cxnSp macro="">
      <cdr:nvCxnSpPr>
        <cdr:cNvPr id="3" name="Straight Connector 2">
          <a:extLst xmlns:a="http://schemas.openxmlformats.org/drawingml/2006/main">
            <a:ext uri="{FF2B5EF4-FFF2-40B4-BE49-F238E27FC236}">
              <a16:creationId xmlns:a16="http://schemas.microsoft.com/office/drawing/2014/main" id="{375572F3-6AFF-B572-A58A-9E9E34C7C5F5}"/>
            </a:ext>
          </a:extLst>
        </cdr:cNvPr>
        <cdr:cNvCxnSpPr/>
      </cdr:nvCxnSpPr>
      <cdr:spPr>
        <a:xfrm xmlns:a="http://schemas.openxmlformats.org/drawingml/2006/main">
          <a:off x="2131113" y="1733675"/>
          <a:ext cx="692989" cy="0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rgbClr val="F3716D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0.71741</cdr:x>
      <cdr:y>0.32199</cdr:y>
    </cdr:from>
    <cdr:to>
      <cdr:x>0.72002</cdr:x>
      <cdr:y>0.95699</cdr:y>
    </cdr:to>
    <cdr:cxnSp macro="">
      <cdr:nvCxnSpPr>
        <cdr:cNvPr id="4" name="Straight Connector 3">
          <a:extLst xmlns:a="http://schemas.openxmlformats.org/drawingml/2006/main">
            <a:ext uri="{FF2B5EF4-FFF2-40B4-BE49-F238E27FC236}">
              <a16:creationId xmlns:a16="http://schemas.microsoft.com/office/drawing/2014/main" id="{BB0B2420-24DF-CCC3-8E1F-73CCFFAE9905}"/>
            </a:ext>
          </a:extLst>
        </cdr:cNvPr>
        <cdr:cNvCxnSpPr/>
      </cdr:nvCxnSpPr>
      <cdr:spPr>
        <a:xfrm xmlns:a="http://schemas.openxmlformats.org/drawingml/2006/main">
          <a:off x="2100580" y="637540"/>
          <a:ext cx="7620" cy="1257300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rgbClr val="BCBEC0"/>
          </a:solidFill>
          <a:prstDash val="dash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0.72067</cdr:x>
      <cdr:y>0.50138</cdr:y>
    </cdr:from>
    <cdr:to>
      <cdr:x>0.95734</cdr:x>
      <cdr:y>0.50138</cdr:y>
    </cdr:to>
    <cdr:cxnSp macro="">
      <cdr:nvCxnSpPr>
        <cdr:cNvPr id="2" name="Straight Connector 1">
          <a:extLst xmlns:a="http://schemas.openxmlformats.org/drawingml/2006/main">
            <a:ext uri="{FF2B5EF4-FFF2-40B4-BE49-F238E27FC236}">
              <a16:creationId xmlns:a16="http://schemas.microsoft.com/office/drawing/2014/main" id="{E5A8360C-B701-8204-DD39-904CFC3DFA52}"/>
            </a:ext>
          </a:extLst>
        </cdr:cNvPr>
        <cdr:cNvCxnSpPr/>
      </cdr:nvCxnSpPr>
      <cdr:spPr>
        <a:xfrm xmlns:a="http://schemas.openxmlformats.org/drawingml/2006/main">
          <a:off x="2110102" y="992735"/>
          <a:ext cx="692989" cy="0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rgbClr val="0088CE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0.72739</cdr:x>
      <cdr:y>0.71693</cdr:y>
    </cdr:from>
    <cdr:to>
      <cdr:x>0.96406</cdr:x>
      <cdr:y>0.71693</cdr:y>
    </cdr:to>
    <cdr:cxnSp macro="">
      <cdr:nvCxnSpPr>
        <cdr:cNvPr id="3" name="Straight Connector 2">
          <a:extLst xmlns:a="http://schemas.openxmlformats.org/drawingml/2006/main">
            <a:ext uri="{FF2B5EF4-FFF2-40B4-BE49-F238E27FC236}">
              <a16:creationId xmlns:a16="http://schemas.microsoft.com/office/drawing/2014/main" id="{CD12C90C-CD0B-61E0-6ED9-60B520DD4613}"/>
            </a:ext>
          </a:extLst>
        </cdr:cNvPr>
        <cdr:cNvCxnSpPr/>
      </cdr:nvCxnSpPr>
      <cdr:spPr>
        <a:xfrm xmlns:a="http://schemas.openxmlformats.org/drawingml/2006/main">
          <a:off x="2129776" y="1419517"/>
          <a:ext cx="692989" cy="0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rgbClr val="F3716D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0.71741</cdr:x>
      <cdr:y>0.28351</cdr:y>
    </cdr:from>
    <cdr:to>
      <cdr:x>0.72002</cdr:x>
      <cdr:y>0.91851</cdr:y>
    </cdr:to>
    <cdr:cxnSp macro="">
      <cdr:nvCxnSpPr>
        <cdr:cNvPr id="4" name="Straight Connector 3">
          <a:extLst xmlns:a="http://schemas.openxmlformats.org/drawingml/2006/main">
            <a:ext uri="{FF2B5EF4-FFF2-40B4-BE49-F238E27FC236}">
              <a16:creationId xmlns:a16="http://schemas.microsoft.com/office/drawing/2014/main" id="{12458E4E-62B7-085F-EA12-45F625374371}"/>
            </a:ext>
          </a:extLst>
        </cdr:cNvPr>
        <cdr:cNvCxnSpPr/>
      </cdr:nvCxnSpPr>
      <cdr:spPr>
        <a:xfrm xmlns:a="http://schemas.openxmlformats.org/drawingml/2006/main">
          <a:off x="2100580" y="561340"/>
          <a:ext cx="7620" cy="1257300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rgbClr val="BCBEC0"/>
          </a:solidFill>
          <a:prstDash val="dash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0.72021</cdr:x>
      <cdr:y>0.70123</cdr:y>
    </cdr:from>
    <cdr:to>
      <cdr:x>0.95689</cdr:x>
      <cdr:y>0.70123</cdr:y>
    </cdr:to>
    <cdr:cxnSp macro="">
      <cdr:nvCxnSpPr>
        <cdr:cNvPr id="2" name="Straight Connector 1">
          <a:extLst xmlns:a="http://schemas.openxmlformats.org/drawingml/2006/main">
            <a:ext uri="{FF2B5EF4-FFF2-40B4-BE49-F238E27FC236}">
              <a16:creationId xmlns:a16="http://schemas.microsoft.com/office/drawing/2014/main" id="{B30694EB-03D7-B16B-7B51-1300D35E2714}"/>
            </a:ext>
          </a:extLst>
        </cdr:cNvPr>
        <cdr:cNvCxnSpPr/>
      </cdr:nvCxnSpPr>
      <cdr:spPr>
        <a:xfrm xmlns:a="http://schemas.openxmlformats.org/drawingml/2006/main">
          <a:off x="2108766" y="1388440"/>
          <a:ext cx="692989" cy="0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rgbClr val="0088CE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0.72419</cdr:x>
      <cdr:y>0.81753</cdr:y>
    </cdr:from>
    <cdr:to>
      <cdr:x>0.96087</cdr:x>
      <cdr:y>0.81753</cdr:y>
    </cdr:to>
    <cdr:cxnSp macro="">
      <cdr:nvCxnSpPr>
        <cdr:cNvPr id="3" name="Straight Connector 2">
          <a:extLst xmlns:a="http://schemas.openxmlformats.org/drawingml/2006/main">
            <a:ext uri="{FF2B5EF4-FFF2-40B4-BE49-F238E27FC236}">
              <a16:creationId xmlns:a16="http://schemas.microsoft.com/office/drawing/2014/main" id="{8D256421-A0CE-AD69-6250-8DCE0646FF06}"/>
            </a:ext>
          </a:extLst>
        </cdr:cNvPr>
        <cdr:cNvCxnSpPr/>
      </cdr:nvCxnSpPr>
      <cdr:spPr>
        <a:xfrm xmlns:a="http://schemas.openxmlformats.org/drawingml/2006/main">
          <a:off x="2120418" y="1618707"/>
          <a:ext cx="692989" cy="0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rgbClr val="F3716D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0.71481</cdr:x>
      <cdr:y>0.2989</cdr:y>
    </cdr:from>
    <cdr:to>
      <cdr:x>0.71741</cdr:x>
      <cdr:y>0.9339</cdr:y>
    </cdr:to>
    <cdr:cxnSp macro="">
      <cdr:nvCxnSpPr>
        <cdr:cNvPr id="4" name="Straight Connector 3">
          <a:extLst xmlns:a="http://schemas.openxmlformats.org/drawingml/2006/main">
            <a:ext uri="{FF2B5EF4-FFF2-40B4-BE49-F238E27FC236}">
              <a16:creationId xmlns:a16="http://schemas.microsoft.com/office/drawing/2014/main" id="{12458E4E-62B7-085F-EA12-45F625374371}"/>
            </a:ext>
          </a:extLst>
        </cdr:cNvPr>
        <cdr:cNvCxnSpPr/>
      </cdr:nvCxnSpPr>
      <cdr:spPr>
        <a:xfrm xmlns:a="http://schemas.openxmlformats.org/drawingml/2006/main">
          <a:off x="2092960" y="591820"/>
          <a:ext cx="7620" cy="1257300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rgbClr val="BCBEC0"/>
          </a:solidFill>
          <a:prstDash val="dash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0.72112</cdr:x>
      <cdr:y>0.80993</cdr:y>
    </cdr:from>
    <cdr:to>
      <cdr:x>0.9578</cdr:x>
      <cdr:y>0.80993</cdr:y>
    </cdr:to>
    <cdr:cxnSp macro="">
      <cdr:nvCxnSpPr>
        <cdr:cNvPr id="2" name="Straight Connector 1">
          <a:extLst xmlns:a="http://schemas.openxmlformats.org/drawingml/2006/main">
            <a:ext uri="{FF2B5EF4-FFF2-40B4-BE49-F238E27FC236}">
              <a16:creationId xmlns:a16="http://schemas.microsoft.com/office/drawing/2014/main" id="{9E34BB6F-0520-A8F2-8828-F45282A5FD5A}"/>
            </a:ext>
          </a:extLst>
        </cdr:cNvPr>
        <cdr:cNvCxnSpPr/>
      </cdr:nvCxnSpPr>
      <cdr:spPr>
        <a:xfrm xmlns:a="http://schemas.openxmlformats.org/drawingml/2006/main">
          <a:off x="2111439" y="1603671"/>
          <a:ext cx="692989" cy="0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rgbClr val="0088CE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0.71917</cdr:x>
      <cdr:y>0.89922</cdr:y>
    </cdr:from>
    <cdr:to>
      <cdr:x>0.95585</cdr:x>
      <cdr:y>0.89922</cdr:y>
    </cdr:to>
    <cdr:cxnSp macro="">
      <cdr:nvCxnSpPr>
        <cdr:cNvPr id="3" name="Straight Connector 2">
          <a:extLst xmlns:a="http://schemas.openxmlformats.org/drawingml/2006/main">
            <a:ext uri="{FF2B5EF4-FFF2-40B4-BE49-F238E27FC236}">
              <a16:creationId xmlns:a16="http://schemas.microsoft.com/office/drawing/2014/main" id="{858B08FC-B80F-D9DE-E71E-06A7CCD59DAE}"/>
            </a:ext>
          </a:extLst>
        </cdr:cNvPr>
        <cdr:cNvCxnSpPr/>
      </cdr:nvCxnSpPr>
      <cdr:spPr>
        <a:xfrm xmlns:a="http://schemas.openxmlformats.org/drawingml/2006/main">
          <a:off x="2105713" y="1780465"/>
          <a:ext cx="692989" cy="0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rgbClr val="F3716D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0.71481</cdr:x>
      <cdr:y>0.32584</cdr:y>
    </cdr:from>
    <cdr:to>
      <cdr:x>0.71741</cdr:x>
      <cdr:y>0.96084</cdr:y>
    </cdr:to>
    <cdr:cxnSp macro="">
      <cdr:nvCxnSpPr>
        <cdr:cNvPr id="4" name="Straight Connector 3">
          <a:extLst xmlns:a="http://schemas.openxmlformats.org/drawingml/2006/main">
            <a:ext uri="{FF2B5EF4-FFF2-40B4-BE49-F238E27FC236}">
              <a16:creationId xmlns:a16="http://schemas.microsoft.com/office/drawing/2014/main" id="{6B57FFBB-5C86-23A9-A36E-EA35E70625D3}"/>
            </a:ext>
          </a:extLst>
        </cdr:cNvPr>
        <cdr:cNvCxnSpPr/>
      </cdr:nvCxnSpPr>
      <cdr:spPr>
        <a:xfrm xmlns:a="http://schemas.openxmlformats.org/drawingml/2006/main">
          <a:off x="2092960" y="645160"/>
          <a:ext cx="7620" cy="1257300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rgbClr val="BCBEC0"/>
          </a:solidFill>
          <a:prstDash val="dash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://www.easa.europa.eu/eaer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89F091-6D08-46EF-9B08-A3EFEB380E90}">
  <dimension ref="A1:C10"/>
  <sheetViews>
    <sheetView tabSelected="1" workbookViewId="0">
      <selection activeCell="I14" sqref="I14"/>
    </sheetView>
  </sheetViews>
  <sheetFormatPr defaultRowHeight="14.4" x14ac:dyDescent="0.3"/>
  <cols>
    <col min="1" max="1" width="71.109375" bestFit="1" customWidth="1"/>
  </cols>
  <sheetData>
    <row r="1" spans="1:3" x14ac:dyDescent="0.3">
      <c r="A1" s="1" t="s">
        <v>0</v>
      </c>
      <c r="B1" s="2"/>
      <c r="C1" s="3"/>
    </row>
    <row r="2" spans="1:3" x14ac:dyDescent="0.3">
      <c r="A2" s="4" t="s">
        <v>1</v>
      </c>
      <c r="B2" s="2"/>
      <c r="C2" s="3"/>
    </row>
    <row r="3" spans="1:3" x14ac:dyDescent="0.3">
      <c r="A3" s="5"/>
      <c r="B3" s="2"/>
      <c r="C3" s="3"/>
    </row>
    <row r="4" spans="1:3" x14ac:dyDescent="0.3">
      <c r="A4" s="1" t="s">
        <v>6</v>
      </c>
      <c r="B4" s="2"/>
      <c r="C4" s="3"/>
    </row>
    <row r="5" spans="1:3" x14ac:dyDescent="0.3">
      <c r="A5" s="3"/>
      <c r="B5" s="2"/>
      <c r="C5" s="3"/>
    </row>
    <row r="6" spans="1:3" x14ac:dyDescent="0.3">
      <c r="A6" s="1" t="s">
        <v>2</v>
      </c>
      <c r="B6" s="6" t="s">
        <v>3</v>
      </c>
      <c r="C6" s="1" t="s">
        <v>4</v>
      </c>
    </row>
    <row r="7" spans="1:3" x14ac:dyDescent="0.3">
      <c r="A7" s="7">
        <v>44875</v>
      </c>
      <c r="B7" s="2">
        <v>1</v>
      </c>
      <c r="C7" s="3" t="s">
        <v>5</v>
      </c>
    </row>
    <row r="8" spans="1:3" x14ac:dyDescent="0.3">
      <c r="A8" s="7"/>
      <c r="B8" s="2"/>
      <c r="C8" s="3"/>
    </row>
    <row r="9" spans="1:3" x14ac:dyDescent="0.3">
      <c r="A9" s="7"/>
      <c r="B9" s="2"/>
      <c r="C9" s="3"/>
    </row>
    <row r="10" spans="1:3" x14ac:dyDescent="0.3">
      <c r="A10" s="7"/>
      <c r="B10" s="2"/>
      <c r="C10" s="3"/>
    </row>
  </sheetData>
  <hyperlinks>
    <hyperlink ref="A2" r:id="rId1" xr:uid="{2E385064-9228-41D8-9D50-B4B47DDC4D70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780B90-63DD-4CE0-BDC7-C7A8CAA89212}">
  <dimension ref="A1:M35"/>
  <sheetViews>
    <sheetView zoomScaleNormal="10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D14" sqref="D14"/>
    </sheetView>
  </sheetViews>
  <sheetFormatPr defaultColWidth="9.109375" defaultRowHeight="14.4" x14ac:dyDescent="0.3"/>
  <cols>
    <col min="1" max="1" width="55.21875" bestFit="1" customWidth="1"/>
    <col min="2" max="2" width="5" bestFit="1" customWidth="1"/>
    <col min="3" max="5" width="18.44140625" bestFit="1" customWidth="1"/>
    <col min="6" max="6" width="18.5546875" customWidth="1"/>
    <col min="7" max="7" width="29.44140625" customWidth="1"/>
    <col min="8" max="8" width="9.6640625" customWidth="1"/>
  </cols>
  <sheetData>
    <row r="1" spans="1:10" x14ac:dyDescent="0.3">
      <c r="A1" s="25"/>
      <c r="B1" s="12">
        <v>2005</v>
      </c>
      <c r="C1" s="12">
        <v>2019</v>
      </c>
      <c r="D1" s="12">
        <v>2020</v>
      </c>
      <c r="E1" s="12">
        <v>2021</v>
      </c>
      <c r="F1" s="13">
        <v>2050</v>
      </c>
      <c r="G1" s="13">
        <v>2050</v>
      </c>
      <c r="H1" s="14"/>
    </row>
    <row r="2" spans="1:10" x14ac:dyDescent="0.3">
      <c r="A2" s="26"/>
      <c r="B2" s="15"/>
      <c r="C2" s="15"/>
      <c r="D2" s="15"/>
      <c r="E2" s="15"/>
      <c r="F2" s="28" t="s">
        <v>7</v>
      </c>
      <c r="G2" s="28"/>
      <c r="H2" s="15"/>
    </row>
    <row r="3" spans="1:10" ht="15" thickBot="1" x14ac:dyDescent="0.35">
      <c r="A3" s="27"/>
      <c r="B3" s="16"/>
      <c r="C3" s="17" t="s">
        <v>8</v>
      </c>
      <c r="D3" s="17" t="s">
        <v>8</v>
      </c>
      <c r="E3" s="17" t="s">
        <v>8</v>
      </c>
      <c r="F3" s="29" t="s">
        <v>8</v>
      </c>
      <c r="G3" s="29"/>
      <c r="H3" s="18"/>
    </row>
    <row r="4" spans="1:10" x14ac:dyDescent="0.3">
      <c r="A4" s="19" t="s">
        <v>9</v>
      </c>
      <c r="B4" s="20">
        <v>3667.9999999999995</v>
      </c>
      <c r="C4" s="20">
        <v>4661.2000000000007</v>
      </c>
      <c r="D4" s="20">
        <v>2274.2000000000003</v>
      </c>
      <c r="E4" s="20">
        <v>2284.5000000000005</v>
      </c>
      <c r="F4" s="20">
        <v>3411.2999999999997</v>
      </c>
      <c r="G4" s="20">
        <v>2467.0000000000009</v>
      </c>
      <c r="H4" s="20"/>
      <c r="I4" s="8"/>
    </row>
    <row r="5" spans="1:10" x14ac:dyDescent="0.3">
      <c r="A5" s="19"/>
      <c r="B5" s="21">
        <f>B4/$B4-1</f>
        <v>0</v>
      </c>
      <c r="C5" s="21">
        <f t="shared" ref="C5:G5" si="0">C4/$B4-1</f>
        <v>0.27077426390403536</v>
      </c>
      <c r="D5" s="21">
        <f t="shared" si="0"/>
        <v>-0.37998909487459087</v>
      </c>
      <c r="E5" s="21">
        <f t="shared" si="0"/>
        <v>-0.37718102508178819</v>
      </c>
      <c r="F5" s="21">
        <f t="shared" si="0"/>
        <v>-6.9983642311886585E-2</v>
      </c>
      <c r="G5" s="21">
        <f t="shared" si="0"/>
        <v>-0.32742639040348931</v>
      </c>
      <c r="H5" s="21"/>
    </row>
    <row r="6" spans="1:10" x14ac:dyDescent="0.3">
      <c r="A6" s="19"/>
      <c r="B6" s="21">
        <v>0</v>
      </c>
      <c r="C6" s="21">
        <v>0</v>
      </c>
      <c r="D6" s="21">
        <v>0</v>
      </c>
      <c r="E6" s="21">
        <v>0</v>
      </c>
      <c r="F6" s="21">
        <f>G5-F5</f>
        <v>-0.25744274809160272</v>
      </c>
      <c r="I6" s="8"/>
      <c r="J6" s="8"/>
    </row>
    <row r="7" spans="1:10" x14ac:dyDescent="0.3">
      <c r="A7" s="19"/>
      <c r="B7" s="21"/>
      <c r="C7" s="21"/>
      <c r="D7" s="21"/>
      <c r="E7" s="21"/>
      <c r="F7" s="22" t="str">
        <f>TEXT(G4,"0") &amp; "; " &amp; TEXT(G5,"+0%;-0%;-")</f>
        <v>2467; -33%</v>
      </c>
      <c r="G7" s="22"/>
      <c r="H7" s="22"/>
      <c r="I7" s="8"/>
    </row>
    <row r="8" spans="1:10" x14ac:dyDescent="0.3">
      <c r="A8" s="19" t="s">
        <v>10</v>
      </c>
      <c r="B8" s="23">
        <v>2.433227</v>
      </c>
      <c r="C8" s="23">
        <v>3.156345</v>
      </c>
      <c r="D8" s="23">
        <v>1.047385</v>
      </c>
      <c r="E8" s="23">
        <v>1.003193</v>
      </c>
      <c r="F8" s="23">
        <v>1.7969029999999999</v>
      </c>
      <c r="G8" s="23">
        <v>1.0934200000000001</v>
      </c>
      <c r="H8" s="24"/>
      <c r="I8" s="8"/>
    </row>
    <row r="9" spans="1:10" x14ac:dyDescent="0.3">
      <c r="A9" s="19"/>
      <c r="B9" s="21">
        <f>B8/$B8-1</f>
        <v>0</v>
      </c>
      <c r="C9" s="21">
        <f t="shared" ref="C9:G9" si="1">C8/$B8-1</f>
        <v>0.29718476738915034</v>
      </c>
      <c r="D9" s="21">
        <f t="shared" si="1"/>
        <v>-0.56954899810005388</v>
      </c>
      <c r="E9" s="21">
        <f t="shared" si="1"/>
        <v>-0.58771088764015855</v>
      </c>
      <c r="F9" s="21">
        <f t="shared" si="1"/>
        <v>-0.26151444152148573</v>
      </c>
      <c r="G9" s="21">
        <f t="shared" si="1"/>
        <v>-0.55062967820100628</v>
      </c>
      <c r="H9" s="9"/>
      <c r="I9" s="9"/>
    </row>
    <row r="10" spans="1:10" x14ac:dyDescent="0.3">
      <c r="A10" s="19"/>
      <c r="B10" s="21">
        <v>0</v>
      </c>
      <c r="C10" s="21">
        <v>0</v>
      </c>
      <c r="D10" s="21">
        <v>0</v>
      </c>
      <c r="E10" s="21">
        <v>0</v>
      </c>
      <c r="F10" s="21">
        <f>G9-F9</f>
        <v>-0.28911523667952055</v>
      </c>
      <c r="G10" s="10"/>
      <c r="H10" s="21"/>
      <c r="I10" s="8"/>
    </row>
    <row r="11" spans="1:10" x14ac:dyDescent="0.3">
      <c r="A11" s="19"/>
      <c r="B11" s="21"/>
      <c r="C11" s="21"/>
      <c r="D11" s="21"/>
      <c r="E11" s="21"/>
      <c r="F11" s="22" t="str">
        <f>TEXT(G8,"0.00") &amp; "; " &amp; TEXT(G9,"+0%;-0%;-")</f>
        <v>1.09; -55%</v>
      </c>
      <c r="G11" s="10"/>
      <c r="H11" s="21"/>
      <c r="I11" s="8"/>
    </row>
    <row r="12" spans="1:10" x14ac:dyDescent="0.3">
      <c r="A12" s="19" t="s">
        <v>11</v>
      </c>
      <c r="B12" s="20">
        <v>1772.3999999999999</v>
      </c>
      <c r="C12" s="20">
        <v>2353.9000000000015</v>
      </c>
      <c r="D12" s="20">
        <v>1174.5999999999999</v>
      </c>
      <c r="E12" s="20">
        <v>1168.7999999999997</v>
      </c>
      <c r="F12" s="20">
        <v>1646.3</v>
      </c>
      <c r="G12" s="20">
        <v>1178.7000000000012</v>
      </c>
      <c r="H12" s="21"/>
      <c r="I12" s="8"/>
    </row>
    <row r="13" spans="1:10" x14ac:dyDescent="0.3">
      <c r="A13" s="19"/>
      <c r="B13" s="21">
        <f>B12/$B12-1</f>
        <v>0</v>
      </c>
      <c r="C13" s="21">
        <f t="shared" ref="C13:G13" si="2">C12/$B12-1</f>
        <v>0.32808621078763345</v>
      </c>
      <c r="D13" s="21">
        <f t="shared" si="2"/>
        <v>-0.33728278041074244</v>
      </c>
      <c r="E13" s="21">
        <f t="shared" si="2"/>
        <v>-0.34055517941773872</v>
      </c>
      <c r="F13" s="21">
        <f t="shared" si="2"/>
        <v>-7.1146468065899304E-2</v>
      </c>
      <c r="G13" s="21">
        <f t="shared" si="2"/>
        <v>-0.33496953283683073</v>
      </c>
      <c r="H13" s="20"/>
    </row>
    <row r="14" spans="1:10" x14ac:dyDescent="0.3">
      <c r="A14" s="19"/>
      <c r="B14" s="21">
        <v>0</v>
      </c>
      <c r="C14" s="21">
        <v>0</v>
      </c>
      <c r="D14" s="21">
        <v>0</v>
      </c>
      <c r="E14" s="21">
        <v>0</v>
      </c>
      <c r="F14" s="21">
        <f>G13-F13</f>
        <v>-0.26382306477093143</v>
      </c>
      <c r="G14" s="10"/>
      <c r="H14" s="21"/>
    </row>
    <row r="15" spans="1:10" x14ac:dyDescent="0.3">
      <c r="A15" s="19"/>
      <c r="B15" s="21"/>
      <c r="C15" s="21"/>
      <c r="D15" s="21"/>
      <c r="E15" s="21"/>
      <c r="F15" s="22" t="str">
        <f>TEXT(G12,"0") &amp; "; " &amp; TEXT(G13,"+0%;-0%;-")</f>
        <v>1179; -33%</v>
      </c>
      <c r="G15" s="10"/>
      <c r="H15" s="10"/>
    </row>
    <row r="16" spans="1:10" x14ac:dyDescent="0.3">
      <c r="A16" s="19" t="s">
        <v>12</v>
      </c>
      <c r="B16" s="23">
        <v>0.715445</v>
      </c>
      <c r="C16" s="23">
        <v>1.070174</v>
      </c>
      <c r="D16" s="23">
        <v>0.314938</v>
      </c>
      <c r="E16" s="23">
        <v>0.27471899999999999</v>
      </c>
      <c r="F16" s="23">
        <v>0.53709300000000004</v>
      </c>
      <c r="G16" s="23">
        <v>0.295935</v>
      </c>
      <c r="H16" s="10"/>
    </row>
    <row r="17" spans="1:13" x14ac:dyDescent="0.3">
      <c r="A17" s="19"/>
      <c r="B17" s="21">
        <f>B16/$B16-1</f>
        <v>0</v>
      </c>
      <c r="C17" s="21">
        <f t="shared" ref="C17:G17" si="3">C16/$B16-1</f>
        <v>0.49581589080921651</v>
      </c>
      <c r="D17" s="21">
        <f t="shared" si="3"/>
        <v>-0.55980124258328734</v>
      </c>
      <c r="E17" s="21">
        <f t="shared" si="3"/>
        <v>-0.61601660505000377</v>
      </c>
      <c r="F17" s="21">
        <f t="shared" si="3"/>
        <v>-0.24928820524289075</v>
      </c>
      <c r="G17" s="21">
        <f t="shared" si="3"/>
        <v>-0.5863623339320283</v>
      </c>
      <c r="H17" s="20"/>
    </row>
    <row r="18" spans="1:13" x14ac:dyDescent="0.3">
      <c r="A18" s="19"/>
      <c r="B18" s="21">
        <v>0</v>
      </c>
      <c r="C18" s="21">
        <v>0</v>
      </c>
      <c r="D18" s="21">
        <v>0</v>
      </c>
      <c r="E18" s="21">
        <v>0</v>
      </c>
      <c r="F18" s="21">
        <f>G17-F17</f>
        <v>-0.33707412868913755</v>
      </c>
      <c r="G18" s="10"/>
      <c r="H18" s="21"/>
    </row>
    <row r="19" spans="1:13" x14ac:dyDescent="0.3">
      <c r="A19" s="19"/>
      <c r="B19" s="21"/>
      <c r="C19" s="21"/>
      <c r="D19" s="21"/>
      <c r="E19" s="21"/>
      <c r="F19" s="22" t="str">
        <f>TEXT(G16,"0.00") &amp; "; " &amp; TEXT(G17,"+0%;-0%;-")</f>
        <v>0.30; -59%</v>
      </c>
      <c r="G19" s="10"/>
      <c r="H19" s="10"/>
    </row>
    <row r="20" spans="1:13" x14ac:dyDescent="0.3">
      <c r="A20" s="19" t="s">
        <v>13</v>
      </c>
      <c r="B20" s="23">
        <v>0.77601399999999998</v>
      </c>
      <c r="C20" s="23">
        <v>1.3279000000000001</v>
      </c>
      <c r="D20" s="23">
        <v>0.29795500000000003</v>
      </c>
      <c r="E20" s="23">
        <v>0.28534300000000001</v>
      </c>
      <c r="F20" s="23">
        <v>0.93207799999999996</v>
      </c>
      <c r="G20" s="23">
        <v>0.59129399999999999</v>
      </c>
      <c r="H20" s="10"/>
    </row>
    <row r="21" spans="1:13" x14ac:dyDescent="0.3">
      <c r="A21" s="19"/>
      <c r="B21" s="21">
        <f>B20/$B20-1</f>
        <v>0</v>
      </c>
      <c r="C21" s="21">
        <f t="shared" ref="C21:G21" si="4">C20/$B20-1</f>
        <v>0.7111804683936116</v>
      </c>
      <c r="D21" s="21">
        <f t="shared" si="4"/>
        <v>-0.61604429816987838</v>
      </c>
      <c r="E21" s="21">
        <f t="shared" si="4"/>
        <v>-0.63229658227815477</v>
      </c>
      <c r="F21" s="21">
        <f t="shared" si="4"/>
        <v>0.20110977379274075</v>
      </c>
      <c r="G21" s="21">
        <f t="shared" si="4"/>
        <v>-0.23803694263247832</v>
      </c>
      <c r="H21" s="24"/>
    </row>
    <row r="22" spans="1:13" x14ac:dyDescent="0.3">
      <c r="A22" s="19"/>
      <c r="B22" s="21">
        <v>0</v>
      </c>
      <c r="C22" s="21">
        <v>0</v>
      </c>
      <c r="D22" s="21">
        <v>0</v>
      </c>
      <c r="E22" s="21">
        <v>0</v>
      </c>
      <c r="F22" s="21">
        <f>G21</f>
        <v>-0.23803694263247832</v>
      </c>
      <c r="G22" s="10"/>
      <c r="H22" s="21"/>
    </row>
    <row r="23" spans="1:13" x14ac:dyDescent="0.3">
      <c r="A23" s="19"/>
      <c r="B23" s="21"/>
      <c r="C23" s="21"/>
      <c r="D23" s="21"/>
      <c r="E23" s="21"/>
      <c r="F23" s="22" t="str">
        <f>TEXT(G20,"0.00") &amp; "; " &amp; TEXT(G21,"+0%;-0%;-")</f>
        <v>0.59; -24%</v>
      </c>
      <c r="G23" s="10"/>
      <c r="H23" s="10"/>
    </row>
    <row r="24" spans="1:13" x14ac:dyDescent="0.3">
      <c r="A24" s="19" t="s">
        <v>14</v>
      </c>
      <c r="B24" s="23">
        <v>8.2547059750831693</v>
      </c>
      <c r="C24" s="23">
        <v>9.7554200590116693</v>
      </c>
      <c r="D24" s="23">
        <v>4.1582064795737796</v>
      </c>
      <c r="E24" s="23">
        <v>4.3132768515972604</v>
      </c>
      <c r="F24" s="23">
        <v>6.4373147357525697</v>
      </c>
      <c r="G24" s="23">
        <v>4.4354114946149998</v>
      </c>
      <c r="H24" s="11"/>
      <c r="I24" s="11"/>
      <c r="J24" s="11"/>
      <c r="K24" s="11"/>
      <c r="L24" s="11"/>
      <c r="M24" s="11"/>
    </row>
    <row r="25" spans="1:13" x14ac:dyDescent="0.3">
      <c r="A25" s="19"/>
      <c r="B25" s="21">
        <f>B24/$B24-1</f>
        <v>0</v>
      </c>
      <c r="C25" s="21">
        <f t="shared" ref="C25:G25" si="5">C24/$B24-1</f>
        <v>0.18180103427770855</v>
      </c>
      <c r="D25" s="21">
        <f t="shared" si="5"/>
        <v>-0.49626231483891414</v>
      </c>
      <c r="E25" s="21">
        <f t="shared" si="5"/>
        <v>-0.47747662186674034</v>
      </c>
      <c r="F25" s="21">
        <f t="shared" si="5"/>
        <v>-0.22016426082484286</v>
      </c>
      <c r="G25" s="21">
        <f t="shared" si="5"/>
        <v>-0.46268086252820029</v>
      </c>
      <c r="H25" s="20"/>
    </row>
    <row r="26" spans="1:13" x14ac:dyDescent="0.3">
      <c r="A26" s="19"/>
      <c r="B26" s="21">
        <v>0</v>
      </c>
      <c r="C26" s="21">
        <v>0</v>
      </c>
      <c r="D26" s="21">
        <v>0</v>
      </c>
      <c r="E26" s="21">
        <v>0</v>
      </c>
      <c r="F26" s="21">
        <f>G25-F25</f>
        <v>-0.24251660170335743</v>
      </c>
      <c r="G26" s="10"/>
      <c r="H26" s="21"/>
    </row>
    <row r="27" spans="1:13" x14ac:dyDescent="0.3">
      <c r="A27" s="19"/>
      <c r="B27" s="21"/>
      <c r="C27" s="21"/>
      <c r="D27" s="21"/>
      <c r="E27" s="21"/>
      <c r="F27" s="22" t="str">
        <f>TEXT(G24,"0.00") &amp; "; " &amp; TEXT(G25,"+0%;-0%;-")</f>
        <v>4.44; -46%</v>
      </c>
      <c r="G27" s="10"/>
      <c r="H27" s="10"/>
    </row>
    <row r="28" spans="1:13" x14ac:dyDescent="0.3">
      <c r="A28" s="19" t="s">
        <v>15</v>
      </c>
      <c r="B28" s="23">
        <v>1.2237963671275507</v>
      </c>
      <c r="C28" s="23">
        <v>1.2998678814160702</v>
      </c>
      <c r="D28" s="23">
        <v>1.2108397328986931</v>
      </c>
      <c r="E28" s="23">
        <v>1.1510187053477867</v>
      </c>
      <c r="F28" s="23">
        <v>0.70253752462763785</v>
      </c>
      <c r="G28" s="23">
        <v>0.48405944715199717</v>
      </c>
      <c r="H28" s="11"/>
      <c r="I28" s="11"/>
      <c r="J28" s="11"/>
      <c r="K28" s="11"/>
      <c r="L28" s="11"/>
      <c r="M28" s="11"/>
    </row>
    <row r="29" spans="1:13" x14ac:dyDescent="0.3">
      <c r="A29" s="19"/>
      <c r="B29" s="21">
        <f>B28/$B28-1</f>
        <v>0</v>
      </c>
      <c r="C29" s="21">
        <f t="shared" ref="C29:G29" si="6">C28/$B28-1</f>
        <v>6.2160271375107712E-2</v>
      </c>
      <c r="D29" s="21">
        <f t="shared" si="6"/>
        <v>-1.0587246846686549E-2</v>
      </c>
      <c r="E29" s="21">
        <f t="shared" si="6"/>
        <v>-5.9468767627236074E-2</v>
      </c>
      <c r="F29" s="21">
        <f t="shared" si="6"/>
        <v>-0.42593592896781696</v>
      </c>
      <c r="G29" s="21">
        <f t="shared" si="6"/>
        <v>-0.60446079090088856</v>
      </c>
      <c r="H29" s="24"/>
    </row>
    <row r="30" spans="1:13" x14ac:dyDescent="0.3">
      <c r="B30" s="21">
        <v>0</v>
      </c>
      <c r="C30" s="21">
        <v>0</v>
      </c>
      <c r="D30" s="21">
        <v>0</v>
      </c>
      <c r="E30" s="21">
        <v>0</v>
      </c>
      <c r="F30" s="21">
        <f>G29-F29</f>
        <v>-0.1785248619330716</v>
      </c>
      <c r="G30" s="10"/>
      <c r="H30" s="21"/>
    </row>
    <row r="31" spans="1:13" x14ac:dyDescent="0.3">
      <c r="F31" s="22" t="str">
        <f>TEXT(G28,"0.00") &amp; "; " &amp; TEXT(G29,"+0%;-0%;-")</f>
        <v>0.48; -60%</v>
      </c>
      <c r="H31" s="10"/>
    </row>
    <row r="32" spans="1:13" x14ac:dyDescent="0.3">
      <c r="H32" s="10"/>
    </row>
    <row r="33" spans="8:8" x14ac:dyDescent="0.3">
      <c r="H33" s="24"/>
    </row>
    <row r="34" spans="8:8" x14ac:dyDescent="0.3">
      <c r="H34" s="21"/>
    </row>
    <row r="35" spans="8:8" x14ac:dyDescent="0.3">
      <c r="H35" s="10"/>
    </row>
  </sheetData>
  <mergeCells count="3">
    <mergeCell ref="A1:A3"/>
    <mergeCell ref="F2:G2"/>
    <mergeCell ref="F3:G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Charts</vt:lpstr>
      </vt:variant>
      <vt:variant>
        <vt:i4>1</vt:i4>
      </vt:variant>
    </vt:vector>
  </HeadingPairs>
  <TitlesOfParts>
    <vt:vector size="3" baseType="lpstr">
      <vt:lpstr>Read Me</vt:lpstr>
      <vt:lpstr>Data</vt:lpstr>
      <vt:lpstr>Chart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Gabriel Casas</dc:creator>
  <cp:lastModifiedBy>Gabriel Casas</cp:lastModifiedBy>
  <dcterms:created xsi:type="dcterms:W3CDTF">2022-11-10T08:45:06Z</dcterms:created>
  <dcterms:modified xsi:type="dcterms:W3CDTF">2022-11-10T11:29:58Z</dcterms:modified>
</cp:coreProperties>
</file>